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80" windowWidth="18720" windowHeight="8445" activeTab="2"/>
  </bookViews>
  <sheets>
    <sheet name="vahagnk-e6530 chart" sheetId="16" r:id="rId1"/>
    <sheet name="vahagnk-e6530" sheetId="15" r:id="rId2"/>
    <sheet name="fw-aragats" sheetId="17" r:id="rId3"/>
  </sheets>
  <calcPr calcId="145621"/>
</workbook>
</file>

<file path=xl/calcChain.xml><?xml version="1.0" encoding="utf-8"?>
<calcChain xmlns="http://schemas.openxmlformats.org/spreadsheetml/2006/main">
  <c r="C44" i="17" l="1"/>
  <c r="C47" i="17"/>
  <c r="C45" i="17"/>
  <c r="C46" i="17"/>
  <c r="E30" i="15" l="1"/>
  <c r="D30" i="15"/>
  <c r="D29" i="15"/>
  <c r="D28" i="15"/>
  <c r="C28" i="15"/>
  <c r="B28" i="15"/>
</calcChain>
</file>

<file path=xl/sharedStrings.xml><?xml version="1.0" encoding="utf-8"?>
<sst xmlns="http://schemas.openxmlformats.org/spreadsheetml/2006/main" count="84" uniqueCount="55">
  <si>
    <t>wset</t>
  </si>
  <si>
    <t>s8</t>
  </si>
  <si>
    <t>s16</t>
  </si>
  <si>
    <t>s32</t>
  </si>
  <si>
    <t>s64</t>
  </si>
  <si>
    <t>s128</t>
  </si>
  <si>
    <t>s256</t>
  </si>
  <si>
    <t>s512</t>
  </si>
  <si>
    <t>s1024</t>
  </si>
  <si>
    <t>s2048</t>
  </si>
  <si>
    <t>s4096</t>
  </si>
  <si>
    <t>s8192</t>
  </si>
  <si>
    <t>s16384</t>
  </si>
  <si>
    <t>s32768</t>
  </si>
  <si>
    <t>s65536</t>
  </si>
  <si>
    <t>s131072</t>
  </si>
  <si>
    <t>s262144</t>
  </si>
  <si>
    <t>s524288</t>
  </si>
  <si>
    <t>s1048576</t>
  </si>
  <si>
    <t>s2097152</t>
  </si>
  <si>
    <t>s4194304</t>
  </si>
  <si>
    <t>s8388608</t>
  </si>
  <si>
    <t>s16777216</t>
  </si>
  <si>
    <t>s33554432</t>
  </si>
  <si>
    <t>s67108864</t>
  </si>
  <si>
    <t>s134217728</t>
  </si>
  <si>
    <t>s268435456</t>
  </si>
  <si>
    <t>s536870912</t>
  </si>
  <si>
    <t>s1073741824</t>
  </si>
  <si>
    <t>s2147483648</t>
  </si>
  <si>
    <t>s4294967296</t>
  </si>
  <si>
    <t>Linux</t>
  </si>
  <si>
    <t>2.6.18-274.12.1.el5</t>
  </si>
  <si>
    <t>OS:</t>
  </si>
  <si>
    <t>CPU:</t>
  </si>
  <si>
    <t>Memory:</t>
  </si>
  <si>
    <t>512GB</t>
  </si>
  <si>
    <t>RedHat Enterprise Linux 5.7</t>
  </si>
  <si>
    <t>32x2663MHz Intel(R)Xeon® (4 socket, 8 core, no HT)</t>
  </si>
  <si>
    <t>32K</t>
  </si>
  <si>
    <t>Cache Line:</t>
  </si>
  <si>
    <t>Cache 1:</t>
  </si>
  <si>
    <t xml:space="preserve">Cache 1 Sets: </t>
  </si>
  <si>
    <t>Cache 2:</t>
  </si>
  <si>
    <t>256K</t>
  </si>
  <si>
    <t>Cache 3:</t>
  </si>
  <si>
    <t>24M</t>
  </si>
  <si>
    <t>Cache 3 Sets:</t>
  </si>
  <si>
    <t>Cache 3 Assoc:</t>
  </si>
  <si>
    <t>Cache 1 Assoc:</t>
  </si>
  <si>
    <t>Cache 2 Assoc:</t>
  </si>
  <si>
    <t>Cache 2 Set:</t>
  </si>
  <si>
    <t>TLB L1 4K:</t>
  </si>
  <si>
    <t>TLB L1 2M:</t>
  </si>
  <si>
    <t>TLB L2 4K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</si>
</sst>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ck">
        <color rgb="FFFF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ck">
        <color rgb="FFFF0000"/>
      </top>
      <bottom/>
      <diagonal/>
    </border>
  </borders>
  <cellStyleXfs count="12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</cellStyleXfs>
  <cellXfs count="55">
    <xf numFmtId="0" fontId="0" fillId="0" borderId="0" xfId="0"/>
    <xf numFmtId="3" fontId="0" fillId="0" borderId="0" xfId="0" applyNumberFormat="1"/>
    <xf numFmtId="0" fontId="1" fillId="9" borderId="0" xfId="8"/>
    <xf numFmtId="2" fontId="0" fillId="0" borderId="0" xfId="0" applyNumberFormat="1"/>
    <xf numFmtId="3" fontId="2" fillId="2" borderId="0" xfId="1" applyNumberFormat="1"/>
    <xf numFmtId="3" fontId="1" fillId="7" borderId="0" xfId="6" applyNumberFormat="1"/>
    <xf numFmtId="3" fontId="1" fillId="10" borderId="0" xfId="9" applyNumberFormat="1"/>
    <xf numFmtId="3" fontId="1" fillId="11" borderId="0" xfId="10" applyNumberFormat="1"/>
    <xf numFmtId="3" fontId="3" fillId="3" borderId="0" xfId="2" applyNumberFormat="1"/>
    <xf numFmtId="3" fontId="1" fillId="12" borderId="0" xfId="11" applyNumberFormat="1"/>
    <xf numFmtId="3" fontId="1" fillId="6" borderId="0" xfId="5" applyNumberFormat="1"/>
    <xf numFmtId="3" fontId="1" fillId="4" borderId="0" xfId="3" applyNumberFormat="1"/>
    <xf numFmtId="0" fontId="0" fillId="0" borderId="1" xfId="0" applyBorder="1"/>
    <xf numFmtId="3" fontId="2" fillId="2" borderId="1" xfId="1" applyNumberFormat="1" applyBorder="1"/>
    <xf numFmtId="3" fontId="1" fillId="9" borderId="1" xfId="8" applyNumberFormat="1" applyBorder="1"/>
    <xf numFmtId="3" fontId="1" fillId="10" borderId="1" xfId="9" applyNumberFormat="1" applyBorder="1"/>
    <xf numFmtId="3" fontId="0" fillId="0" borderId="1" xfId="0" applyNumberFormat="1" applyBorder="1"/>
    <xf numFmtId="0" fontId="0" fillId="0" borderId="0" xfId="0" applyBorder="1"/>
    <xf numFmtId="3" fontId="2" fillId="2" borderId="0" xfId="1" applyNumberFormat="1" applyBorder="1"/>
    <xf numFmtId="3" fontId="1" fillId="9" borderId="0" xfId="8" applyNumberFormat="1" applyBorder="1"/>
    <xf numFmtId="3" fontId="1" fillId="10" borderId="0" xfId="9" applyNumberFormat="1" applyBorder="1"/>
    <xf numFmtId="3" fontId="0" fillId="0" borderId="0" xfId="0" applyNumberFormat="1" applyBorder="1"/>
    <xf numFmtId="3" fontId="1" fillId="11" borderId="0" xfId="10" applyNumberFormat="1" applyBorder="1"/>
    <xf numFmtId="3" fontId="1" fillId="12" borderId="0" xfId="11" applyNumberFormat="1" applyBorder="1"/>
    <xf numFmtId="3" fontId="1" fillId="5" borderId="0" xfId="4" applyNumberFormat="1" applyBorder="1"/>
    <xf numFmtId="3" fontId="1" fillId="6" borderId="0" xfId="5" applyNumberFormat="1" applyBorder="1"/>
    <xf numFmtId="3" fontId="1" fillId="8" borderId="0" xfId="7" applyNumberFormat="1" applyBorder="1"/>
    <xf numFmtId="3" fontId="3" fillId="3" borderId="0" xfId="2" applyNumberFormat="1" applyBorder="1"/>
    <xf numFmtId="3" fontId="1" fillId="11" borderId="1" xfId="10" applyNumberFormat="1" applyBorder="1"/>
    <xf numFmtId="3" fontId="1" fillId="12" borderId="1" xfId="11" applyNumberFormat="1" applyBorder="1"/>
    <xf numFmtId="3" fontId="1" fillId="8" borderId="1" xfId="7" applyNumberFormat="1" applyBorder="1"/>
    <xf numFmtId="3" fontId="1" fillId="6" borderId="1" xfId="5" applyNumberFormat="1" applyBorder="1"/>
    <xf numFmtId="3" fontId="3" fillId="3" borderId="1" xfId="2" applyNumberFormat="1" applyBorder="1"/>
    <xf numFmtId="3" fontId="1" fillId="7" borderId="1" xfId="6" applyNumberFormat="1" applyBorder="1"/>
    <xf numFmtId="3" fontId="1" fillId="4" borderId="1" xfId="3" applyNumberFormat="1" applyBorder="1"/>
    <xf numFmtId="3" fontId="1" fillId="7" borderId="0" xfId="6" applyNumberFormat="1" applyBorder="1"/>
    <xf numFmtId="3" fontId="1" fillId="4" borderId="0" xfId="3" applyNumberFormat="1" applyBorder="1"/>
    <xf numFmtId="3" fontId="1" fillId="4" borderId="2" xfId="3" applyNumberFormat="1" applyBorder="1"/>
    <xf numFmtId="3" fontId="1" fillId="11" borderId="2" xfId="10" applyNumberFormat="1" applyBorder="1"/>
    <xf numFmtId="3" fontId="0" fillId="0" borderId="2" xfId="0" applyNumberFormat="1" applyBorder="1"/>
    <xf numFmtId="3" fontId="0" fillId="0" borderId="3" xfId="0" applyNumberFormat="1" applyBorder="1"/>
    <xf numFmtId="3" fontId="2" fillId="2" borderId="3" xfId="1" applyNumberFormat="1" applyBorder="1"/>
    <xf numFmtId="3" fontId="1" fillId="7" borderId="4" xfId="6" applyNumberFormat="1" applyBorder="1"/>
    <xf numFmtId="3" fontId="1" fillId="7" borderId="3" xfId="6" applyNumberFormat="1" applyBorder="1"/>
    <xf numFmtId="3" fontId="0" fillId="0" borderId="4" xfId="0" applyNumberFormat="1" applyBorder="1"/>
    <xf numFmtId="3" fontId="1" fillId="4" borderId="3" xfId="3" applyNumberFormat="1" applyBorder="1"/>
    <xf numFmtId="3" fontId="1" fillId="11" borderId="5" xfId="10" applyNumberFormat="1" applyBorder="1"/>
    <xf numFmtId="3" fontId="1" fillId="11" borderId="3" xfId="10" applyNumberFormat="1" applyBorder="1"/>
    <xf numFmtId="3" fontId="1" fillId="12" borderId="4" xfId="11" applyNumberFormat="1" applyBorder="1"/>
    <xf numFmtId="3" fontId="1" fillId="12" borderId="3" xfId="11" applyNumberFormat="1" applyBorder="1"/>
    <xf numFmtId="3" fontId="1" fillId="10" borderId="4" xfId="9" applyNumberFormat="1" applyBorder="1"/>
    <xf numFmtId="3" fontId="1" fillId="10" borderId="3" xfId="9" applyNumberFormat="1" applyBorder="1"/>
    <xf numFmtId="3" fontId="1" fillId="11" borderId="4" xfId="10" applyNumberFormat="1" applyBorder="1"/>
    <xf numFmtId="3" fontId="3" fillId="3" borderId="3" xfId="2" applyNumberFormat="1" applyBorder="1"/>
    <xf numFmtId="0" fontId="1" fillId="9" borderId="3" xfId="8" applyBorder="1"/>
  </cellXfs>
  <cellStyles count="12">
    <cellStyle name="20% - Accent2" xfId="4" builtinId="34"/>
    <cellStyle name="20% - Accent4" xfId="7" builtinId="42"/>
    <cellStyle name="20% - Accent5" xfId="8" builtinId="46"/>
    <cellStyle name="20% - Accent6" xfId="10" builtinId="50"/>
    <cellStyle name="40% - Accent1" xfId="3" builtinId="31"/>
    <cellStyle name="40% - Accent2" xfId="5" builtinId="35"/>
    <cellStyle name="40% - Accent3" xfId="6" builtinId="39"/>
    <cellStyle name="40% - Accent5" xfId="9" builtinId="47"/>
    <cellStyle name="40% - Accent6" xfId="11" builtinId="51"/>
    <cellStyle name="Bad" xfId="2" builtinId="27"/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'vahagnk-e6530'!$B$1</c:f>
              <c:strCache>
                <c:ptCount val="1"/>
                <c:pt idx="0">
                  <c:v>s8</c:v>
                </c:pt>
              </c:strCache>
            </c:strRef>
          </c:tx>
          <c:cat>
            <c:numRef>
              <c:f>'vahagnk-e6530'!$A$2:$A$26</c:f>
              <c:numCache>
                <c:formatCode>General</c:formatCode>
                <c:ptCount val="25"/>
                <c:pt idx="0">
                  <c:v>64</c:v>
                </c:pt>
                <c:pt idx="1">
                  <c:v>128</c:v>
                </c:pt>
                <c:pt idx="2">
                  <c:v>256</c:v>
                </c:pt>
                <c:pt idx="3">
                  <c:v>512</c:v>
                </c:pt>
                <c:pt idx="4">
                  <c:v>1024</c:v>
                </c:pt>
                <c:pt idx="5">
                  <c:v>2048</c:v>
                </c:pt>
                <c:pt idx="6">
                  <c:v>4096</c:v>
                </c:pt>
                <c:pt idx="7">
                  <c:v>8192</c:v>
                </c:pt>
                <c:pt idx="8">
                  <c:v>16384</c:v>
                </c:pt>
                <c:pt idx="9">
                  <c:v>32768</c:v>
                </c:pt>
                <c:pt idx="10">
                  <c:v>65536</c:v>
                </c:pt>
                <c:pt idx="11">
                  <c:v>131072</c:v>
                </c:pt>
                <c:pt idx="12">
                  <c:v>262144</c:v>
                </c:pt>
                <c:pt idx="13">
                  <c:v>524288</c:v>
                </c:pt>
                <c:pt idx="14">
                  <c:v>1048576</c:v>
                </c:pt>
                <c:pt idx="15">
                  <c:v>2097152</c:v>
                </c:pt>
                <c:pt idx="16">
                  <c:v>4194304</c:v>
                </c:pt>
                <c:pt idx="17">
                  <c:v>8388608</c:v>
                </c:pt>
                <c:pt idx="18">
                  <c:v>16777216</c:v>
                </c:pt>
                <c:pt idx="19">
                  <c:v>33554432</c:v>
                </c:pt>
                <c:pt idx="20">
                  <c:v>67108864</c:v>
                </c:pt>
                <c:pt idx="21">
                  <c:v>134217728</c:v>
                </c:pt>
                <c:pt idx="22">
                  <c:v>268435456</c:v>
                </c:pt>
                <c:pt idx="23">
                  <c:v>536870912</c:v>
                </c:pt>
                <c:pt idx="24">
                  <c:v>1073741824</c:v>
                </c:pt>
              </c:numCache>
            </c:numRef>
          </c:cat>
          <c:val>
            <c:numRef>
              <c:f>'vahagnk-e6530'!$B$2:$B$26</c:f>
              <c:numCache>
                <c:formatCode>#,##0</c:formatCode>
                <c:ptCount val="25"/>
                <c:pt idx="0">
                  <c:v>162009266</c:v>
                </c:pt>
                <c:pt idx="1">
                  <c:v>154008800</c:v>
                </c:pt>
                <c:pt idx="2">
                  <c:v>156675633</c:v>
                </c:pt>
                <c:pt idx="3">
                  <c:v>153675466</c:v>
                </c:pt>
                <c:pt idx="4">
                  <c:v>154675500</c:v>
                </c:pt>
                <c:pt idx="5">
                  <c:v>155008866</c:v>
                </c:pt>
                <c:pt idx="6">
                  <c:v>154342166</c:v>
                </c:pt>
                <c:pt idx="7">
                  <c:v>154342166</c:v>
                </c:pt>
                <c:pt idx="8">
                  <c:v>158675733</c:v>
                </c:pt>
                <c:pt idx="9">
                  <c:v>157342333</c:v>
                </c:pt>
                <c:pt idx="10">
                  <c:v>155675566</c:v>
                </c:pt>
                <c:pt idx="11">
                  <c:v>154342166</c:v>
                </c:pt>
                <c:pt idx="12">
                  <c:v>156008933</c:v>
                </c:pt>
                <c:pt idx="13">
                  <c:v>159009066</c:v>
                </c:pt>
                <c:pt idx="14">
                  <c:v>154675500</c:v>
                </c:pt>
                <c:pt idx="15">
                  <c:v>158009066</c:v>
                </c:pt>
                <c:pt idx="16">
                  <c:v>160675833</c:v>
                </c:pt>
                <c:pt idx="17">
                  <c:v>173676600</c:v>
                </c:pt>
                <c:pt idx="18">
                  <c:v>172009833</c:v>
                </c:pt>
                <c:pt idx="19">
                  <c:v>169343033</c:v>
                </c:pt>
                <c:pt idx="20">
                  <c:v>171343133</c:v>
                </c:pt>
                <c:pt idx="21">
                  <c:v>167676266</c:v>
                </c:pt>
                <c:pt idx="22">
                  <c:v>168676300</c:v>
                </c:pt>
                <c:pt idx="23">
                  <c:v>162675966</c:v>
                </c:pt>
                <c:pt idx="24">
                  <c:v>165676166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'vahagnk-e6530'!$E$1</c:f>
              <c:strCache>
                <c:ptCount val="1"/>
                <c:pt idx="0">
                  <c:v>s64</c:v>
                </c:pt>
              </c:strCache>
            </c:strRef>
          </c:tx>
          <c:val>
            <c:numRef>
              <c:f>'vahagnk-e6530'!$E$2:$E$26</c:f>
              <c:numCache>
                <c:formatCode>#,##0</c:formatCode>
                <c:ptCount val="25"/>
                <c:pt idx="0">
                  <c:v>156008933</c:v>
                </c:pt>
                <c:pt idx="1">
                  <c:v>155342200</c:v>
                </c:pt>
                <c:pt idx="2">
                  <c:v>155675566</c:v>
                </c:pt>
                <c:pt idx="3">
                  <c:v>155008866</c:v>
                </c:pt>
                <c:pt idx="4">
                  <c:v>155008866</c:v>
                </c:pt>
                <c:pt idx="5">
                  <c:v>155342233</c:v>
                </c:pt>
                <c:pt idx="6">
                  <c:v>155342200</c:v>
                </c:pt>
                <c:pt idx="7">
                  <c:v>155008866</c:v>
                </c:pt>
                <c:pt idx="8">
                  <c:v>154675500</c:v>
                </c:pt>
                <c:pt idx="9">
                  <c:v>155675566</c:v>
                </c:pt>
                <c:pt idx="10">
                  <c:v>481694200</c:v>
                </c:pt>
                <c:pt idx="11">
                  <c:v>478694033</c:v>
                </c:pt>
                <c:pt idx="12">
                  <c:v>485361100</c:v>
                </c:pt>
                <c:pt idx="13">
                  <c:v>502028700</c:v>
                </c:pt>
                <c:pt idx="14">
                  <c:v>503028766</c:v>
                </c:pt>
                <c:pt idx="15">
                  <c:v>507362333</c:v>
                </c:pt>
                <c:pt idx="16">
                  <c:v>585033466</c:v>
                </c:pt>
                <c:pt idx="17">
                  <c:v>700373400</c:v>
                </c:pt>
                <c:pt idx="18">
                  <c:v>777711166</c:v>
                </c:pt>
                <c:pt idx="19">
                  <c:v>791045233</c:v>
                </c:pt>
                <c:pt idx="20">
                  <c:v>794378766</c:v>
                </c:pt>
                <c:pt idx="21">
                  <c:v>798045666</c:v>
                </c:pt>
                <c:pt idx="22">
                  <c:v>796712233</c:v>
                </c:pt>
                <c:pt idx="23">
                  <c:v>794378766</c:v>
                </c:pt>
                <c:pt idx="24">
                  <c:v>796045533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'vahagnk-e6530'!$K$1</c:f>
              <c:strCache>
                <c:ptCount val="1"/>
                <c:pt idx="0">
                  <c:v>s4096</c:v>
                </c:pt>
              </c:strCache>
            </c:strRef>
          </c:tx>
          <c:val>
            <c:numRef>
              <c:f>'vahagnk-e6530'!$K$2:$K$26</c:f>
              <c:numCache>
                <c:formatCode>#,##0</c:formatCode>
                <c:ptCount val="25"/>
                <c:pt idx="0">
                  <c:v>-1</c:v>
                </c:pt>
                <c:pt idx="1">
                  <c:v>-1</c:v>
                </c:pt>
                <c:pt idx="2">
                  <c:v>-1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155675566</c:v>
                </c:pt>
                <c:pt idx="7">
                  <c:v>155675566</c:v>
                </c:pt>
                <c:pt idx="8">
                  <c:v>155342233</c:v>
                </c:pt>
                <c:pt idx="9">
                  <c:v>155008866</c:v>
                </c:pt>
                <c:pt idx="10">
                  <c:v>468026766</c:v>
                </c:pt>
                <c:pt idx="11">
                  <c:v>466693366</c:v>
                </c:pt>
                <c:pt idx="12">
                  <c:v>556031800</c:v>
                </c:pt>
                <c:pt idx="13">
                  <c:v>1357410966</c:v>
                </c:pt>
                <c:pt idx="14">
                  <c:v>1361411233</c:v>
                </c:pt>
                <c:pt idx="15">
                  <c:v>1377745466</c:v>
                </c:pt>
                <c:pt idx="16">
                  <c:v>3867221166</c:v>
                </c:pt>
                <c:pt idx="17">
                  <c:v>7195411566</c:v>
                </c:pt>
                <c:pt idx="18">
                  <c:v>8522154133</c:v>
                </c:pt>
                <c:pt idx="19">
                  <c:v>9235194900</c:v>
                </c:pt>
                <c:pt idx="20">
                  <c:v>9623217066</c:v>
                </c:pt>
                <c:pt idx="21">
                  <c:v>9691887666</c:v>
                </c:pt>
                <c:pt idx="22">
                  <c:v>9714555633</c:v>
                </c:pt>
                <c:pt idx="23">
                  <c:v>9804227433</c:v>
                </c:pt>
                <c:pt idx="24">
                  <c:v>10216584366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'vahagnk-e6530'!$T$1</c:f>
              <c:strCache>
                <c:ptCount val="1"/>
                <c:pt idx="0">
                  <c:v>s2097152</c:v>
                </c:pt>
              </c:strCache>
            </c:strRef>
          </c:tx>
          <c:val>
            <c:numRef>
              <c:f>'vahagnk-e6530'!$T$2:$T$26</c:f>
              <c:numCache>
                <c:formatCode>#,##0</c:formatCode>
                <c:ptCount val="25"/>
                <c:pt idx="0">
                  <c:v>-1</c:v>
                </c:pt>
                <c:pt idx="1">
                  <c:v>-1</c:v>
                </c:pt>
                <c:pt idx="2">
                  <c:v>-1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-1</c:v>
                </c:pt>
                <c:pt idx="7">
                  <c:v>-1</c:v>
                </c:pt>
                <c:pt idx="8">
                  <c:v>-1</c:v>
                </c:pt>
                <c:pt idx="9">
                  <c:v>-1</c:v>
                </c:pt>
                <c:pt idx="10">
                  <c:v>-1</c:v>
                </c:pt>
                <c:pt idx="11">
                  <c:v>-1</c:v>
                </c:pt>
                <c:pt idx="12">
                  <c:v>-1</c:v>
                </c:pt>
                <c:pt idx="13">
                  <c:v>-1</c:v>
                </c:pt>
                <c:pt idx="14">
                  <c:v>-1</c:v>
                </c:pt>
                <c:pt idx="15">
                  <c:v>156342266</c:v>
                </c:pt>
                <c:pt idx="16">
                  <c:v>204678366</c:v>
                </c:pt>
                <c:pt idx="17">
                  <c:v>220012566</c:v>
                </c:pt>
                <c:pt idx="18">
                  <c:v>865049466</c:v>
                </c:pt>
                <c:pt idx="19">
                  <c:v>1402080200</c:v>
                </c:pt>
                <c:pt idx="20">
                  <c:v>1564756166</c:v>
                </c:pt>
                <c:pt idx="21">
                  <c:v>4064899166</c:v>
                </c:pt>
                <c:pt idx="22">
                  <c:v>4201240300</c:v>
                </c:pt>
                <c:pt idx="23">
                  <c:v>4356582500</c:v>
                </c:pt>
                <c:pt idx="24">
                  <c:v>5850667966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'vahagnk-e6530'!$U$1</c:f>
              <c:strCache>
                <c:ptCount val="1"/>
                <c:pt idx="0">
                  <c:v>s4194304</c:v>
                </c:pt>
              </c:strCache>
            </c:strRef>
          </c:tx>
          <c:val>
            <c:numRef>
              <c:f>'vahagnk-e6530'!$U$2:$U$26</c:f>
              <c:numCache>
                <c:formatCode>#,##0</c:formatCode>
                <c:ptCount val="25"/>
                <c:pt idx="0">
                  <c:v>-1</c:v>
                </c:pt>
                <c:pt idx="1">
                  <c:v>-1</c:v>
                </c:pt>
                <c:pt idx="2">
                  <c:v>-1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-1</c:v>
                </c:pt>
                <c:pt idx="7">
                  <c:v>-1</c:v>
                </c:pt>
                <c:pt idx="8">
                  <c:v>-1</c:v>
                </c:pt>
                <c:pt idx="9">
                  <c:v>-1</c:v>
                </c:pt>
                <c:pt idx="10">
                  <c:v>-1</c:v>
                </c:pt>
                <c:pt idx="11">
                  <c:v>-1</c:v>
                </c:pt>
                <c:pt idx="12">
                  <c:v>-1</c:v>
                </c:pt>
                <c:pt idx="13">
                  <c:v>-1</c:v>
                </c:pt>
                <c:pt idx="14">
                  <c:v>-1</c:v>
                </c:pt>
                <c:pt idx="15">
                  <c:v>-1</c:v>
                </c:pt>
                <c:pt idx="16">
                  <c:v>161009233</c:v>
                </c:pt>
                <c:pt idx="17">
                  <c:v>218345833</c:v>
                </c:pt>
                <c:pt idx="18">
                  <c:v>225012866</c:v>
                </c:pt>
                <c:pt idx="19">
                  <c:v>868716366</c:v>
                </c:pt>
                <c:pt idx="20">
                  <c:v>1488085100</c:v>
                </c:pt>
                <c:pt idx="21">
                  <c:v>3931558200</c:v>
                </c:pt>
                <c:pt idx="22">
                  <c:v>4155571033</c:v>
                </c:pt>
                <c:pt idx="23">
                  <c:v>4310913233</c:v>
                </c:pt>
                <c:pt idx="24">
                  <c:v>4395584766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'vahagnk-e6530'!$L$1</c:f>
              <c:strCache>
                <c:ptCount val="1"/>
                <c:pt idx="0">
                  <c:v>s8192</c:v>
                </c:pt>
              </c:strCache>
            </c:strRef>
          </c:tx>
          <c:val>
            <c:numRef>
              <c:f>'vahagnk-e6530'!$L$2:$L$26</c:f>
              <c:numCache>
                <c:formatCode>#,##0</c:formatCode>
                <c:ptCount val="25"/>
                <c:pt idx="0">
                  <c:v>-1</c:v>
                </c:pt>
                <c:pt idx="1">
                  <c:v>-1</c:v>
                </c:pt>
                <c:pt idx="2">
                  <c:v>-1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-1</c:v>
                </c:pt>
                <c:pt idx="7">
                  <c:v>154008800</c:v>
                </c:pt>
                <c:pt idx="8">
                  <c:v>156342266</c:v>
                </c:pt>
                <c:pt idx="9">
                  <c:v>154675500</c:v>
                </c:pt>
                <c:pt idx="10">
                  <c:v>193344400</c:v>
                </c:pt>
                <c:pt idx="11">
                  <c:v>462693133</c:v>
                </c:pt>
                <c:pt idx="12">
                  <c:v>468693466</c:v>
                </c:pt>
                <c:pt idx="13">
                  <c:v>1212402700</c:v>
                </c:pt>
                <c:pt idx="14">
                  <c:v>1284073466</c:v>
                </c:pt>
                <c:pt idx="15">
                  <c:v>1305408000</c:v>
                </c:pt>
                <c:pt idx="16">
                  <c:v>4491590233</c:v>
                </c:pt>
                <c:pt idx="17">
                  <c:v>7510096233</c:v>
                </c:pt>
                <c:pt idx="18">
                  <c:v>8438149300</c:v>
                </c:pt>
                <c:pt idx="19">
                  <c:v>8963846033</c:v>
                </c:pt>
                <c:pt idx="20">
                  <c:v>9304532200</c:v>
                </c:pt>
                <c:pt idx="21">
                  <c:v>9700221500</c:v>
                </c:pt>
                <c:pt idx="22">
                  <c:v>9764558500</c:v>
                </c:pt>
                <c:pt idx="23">
                  <c:v>9863230800</c:v>
                </c:pt>
                <c:pt idx="24">
                  <c:v>10500600600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9056128"/>
        <c:axId val="39057664"/>
      </c:lineChart>
      <c:catAx>
        <c:axId val="390561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39057664"/>
        <c:crosses val="autoZero"/>
        <c:auto val="1"/>
        <c:lblAlgn val="ctr"/>
        <c:lblOffset val="100"/>
        <c:noMultiLvlLbl val="0"/>
      </c:catAx>
      <c:valAx>
        <c:axId val="3905766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3905612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'fw-aragats'!$B$1</c:f>
              <c:strCache>
                <c:ptCount val="1"/>
                <c:pt idx="0">
                  <c:v>s8</c:v>
                </c:pt>
              </c:strCache>
            </c:strRef>
          </c:tx>
          <c:marker>
            <c:symbol val="none"/>
          </c:marker>
          <c:cat>
            <c:numRef>
              <c:f>'fw-aragats'!$A$2:$A$28</c:f>
              <c:numCache>
                <c:formatCode>#,##0</c:formatCode>
                <c:ptCount val="27"/>
                <c:pt idx="0">
                  <c:v>64</c:v>
                </c:pt>
                <c:pt idx="1">
                  <c:v>128</c:v>
                </c:pt>
                <c:pt idx="2">
                  <c:v>256</c:v>
                </c:pt>
                <c:pt idx="3">
                  <c:v>512</c:v>
                </c:pt>
                <c:pt idx="4">
                  <c:v>1024</c:v>
                </c:pt>
                <c:pt idx="5">
                  <c:v>2048</c:v>
                </c:pt>
                <c:pt idx="6">
                  <c:v>4096</c:v>
                </c:pt>
                <c:pt idx="7">
                  <c:v>8192</c:v>
                </c:pt>
                <c:pt idx="8">
                  <c:v>16384</c:v>
                </c:pt>
                <c:pt idx="9">
                  <c:v>32768</c:v>
                </c:pt>
                <c:pt idx="10">
                  <c:v>65536</c:v>
                </c:pt>
                <c:pt idx="11">
                  <c:v>131072</c:v>
                </c:pt>
                <c:pt idx="12">
                  <c:v>262144</c:v>
                </c:pt>
                <c:pt idx="13">
                  <c:v>524288</c:v>
                </c:pt>
                <c:pt idx="14">
                  <c:v>1048576</c:v>
                </c:pt>
                <c:pt idx="15">
                  <c:v>2097152</c:v>
                </c:pt>
                <c:pt idx="16">
                  <c:v>4194304</c:v>
                </c:pt>
                <c:pt idx="17">
                  <c:v>8388608</c:v>
                </c:pt>
                <c:pt idx="18">
                  <c:v>16777216</c:v>
                </c:pt>
                <c:pt idx="19">
                  <c:v>33554432</c:v>
                </c:pt>
                <c:pt idx="20">
                  <c:v>67108864</c:v>
                </c:pt>
                <c:pt idx="21">
                  <c:v>134217728</c:v>
                </c:pt>
                <c:pt idx="22">
                  <c:v>268435456</c:v>
                </c:pt>
                <c:pt idx="23">
                  <c:v>536870912</c:v>
                </c:pt>
                <c:pt idx="24">
                  <c:v>1073741824</c:v>
                </c:pt>
                <c:pt idx="25">
                  <c:v>2147483648</c:v>
                </c:pt>
                <c:pt idx="26">
                  <c:v>4294967296</c:v>
                </c:pt>
              </c:numCache>
            </c:numRef>
          </c:cat>
          <c:val>
            <c:numRef>
              <c:f>'fw-aragats'!$B$2:$B$28</c:f>
              <c:numCache>
                <c:formatCode>#,##0</c:formatCode>
                <c:ptCount val="27"/>
                <c:pt idx="0">
                  <c:v>770785666</c:v>
                </c:pt>
                <c:pt idx="1">
                  <c:v>771013666</c:v>
                </c:pt>
                <c:pt idx="2">
                  <c:v>773307000</c:v>
                </c:pt>
                <c:pt idx="3">
                  <c:v>772578333</c:v>
                </c:pt>
                <c:pt idx="4">
                  <c:v>772546000</c:v>
                </c:pt>
                <c:pt idx="5">
                  <c:v>772254333</c:v>
                </c:pt>
                <c:pt idx="6">
                  <c:v>772627666</c:v>
                </c:pt>
                <c:pt idx="7">
                  <c:v>772718666</c:v>
                </c:pt>
                <c:pt idx="8">
                  <c:v>772598000</c:v>
                </c:pt>
                <c:pt idx="9">
                  <c:v>775504666</c:v>
                </c:pt>
                <c:pt idx="10">
                  <c:v>775038666</c:v>
                </c:pt>
                <c:pt idx="11">
                  <c:v>775082666</c:v>
                </c:pt>
                <c:pt idx="12">
                  <c:v>853286333</c:v>
                </c:pt>
                <c:pt idx="13">
                  <c:v>812531666</c:v>
                </c:pt>
                <c:pt idx="14">
                  <c:v>813871000</c:v>
                </c:pt>
                <c:pt idx="15">
                  <c:v>821543333</c:v>
                </c:pt>
                <c:pt idx="16">
                  <c:v>807788000</c:v>
                </c:pt>
                <c:pt idx="17">
                  <c:v>805276000</c:v>
                </c:pt>
                <c:pt idx="18">
                  <c:v>806658666</c:v>
                </c:pt>
                <c:pt idx="19">
                  <c:v>1367648000</c:v>
                </c:pt>
                <c:pt idx="20">
                  <c:v>1473693000</c:v>
                </c:pt>
                <c:pt idx="21">
                  <c:v>1467389333</c:v>
                </c:pt>
                <c:pt idx="22">
                  <c:v>1490036000</c:v>
                </c:pt>
                <c:pt idx="23">
                  <c:v>1490426666</c:v>
                </c:pt>
                <c:pt idx="24">
                  <c:v>1477542000</c:v>
                </c:pt>
                <c:pt idx="25">
                  <c:v>1522410333</c:v>
                </c:pt>
                <c:pt idx="26">
                  <c:v>1570396333</c:v>
                </c:pt>
              </c:numCache>
            </c:numRef>
          </c:val>
          <c:smooth val="0"/>
        </c:ser>
        <c:ser>
          <c:idx val="0"/>
          <c:order val="1"/>
          <c:tx>
            <c:strRef>
              <c:f>'fw-aragats'!$E$1</c:f>
              <c:strCache>
                <c:ptCount val="1"/>
                <c:pt idx="0">
                  <c:v>s64</c:v>
                </c:pt>
              </c:strCache>
            </c:strRef>
          </c:tx>
          <c:marker>
            <c:symbol val="none"/>
          </c:marker>
          <c:val>
            <c:numRef>
              <c:f>'fw-aragats'!$E$2:$E$28</c:f>
              <c:numCache>
                <c:formatCode>#,##0</c:formatCode>
                <c:ptCount val="27"/>
                <c:pt idx="0">
                  <c:v>770554000</c:v>
                </c:pt>
                <c:pt idx="1">
                  <c:v>770890666</c:v>
                </c:pt>
                <c:pt idx="2">
                  <c:v>770967333</c:v>
                </c:pt>
                <c:pt idx="3">
                  <c:v>770794333</c:v>
                </c:pt>
                <c:pt idx="4">
                  <c:v>770822666</c:v>
                </c:pt>
                <c:pt idx="5">
                  <c:v>770727666</c:v>
                </c:pt>
                <c:pt idx="6">
                  <c:v>770933333</c:v>
                </c:pt>
                <c:pt idx="7">
                  <c:v>770741666</c:v>
                </c:pt>
                <c:pt idx="8">
                  <c:v>770521333</c:v>
                </c:pt>
                <c:pt idx="9">
                  <c:v>774196333</c:v>
                </c:pt>
                <c:pt idx="10">
                  <c:v>1994060333</c:v>
                </c:pt>
                <c:pt idx="11">
                  <c:v>1999883666</c:v>
                </c:pt>
                <c:pt idx="12">
                  <c:v>3412084666</c:v>
                </c:pt>
                <c:pt idx="13">
                  <c:v>5550077000</c:v>
                </c:pt>
                <c:pt idx="14">
                  <c:v>5205932000</c:v>
                </c:pt>
                <c:pt idx="15">
                  <c:v>5103697333</c:v>
                </c:pt>
                <c:pt idx="16">
                  <c:v>4474526333</c:v>
                </c:pt>
                <c:pt idx="17">
                  <c:v>4193034333</c:v>
                </c:pt>
                <c:pt idx="18">
                  <c:v>4262827666</c:v>
                </c:pt>
                <c:pt idx="19">
                  <c:v>19380809000</c:v>
                </c:pt>
                <c:pt idx="20">
                  <c:v>19396550333</c:v>
                </c:pt>
                <c:pt idx="21">
                  <c:v>19366763000</c:v>
                </c:pt>
                <c:pt idx="22">
                  <c:v>19389464000</c:v>
                </c:pt>
                <c:pt idx="23">
                  <c:v>19492552666</c:v>
                </c:pt>
                <c:pt idx="24">
                  <c:v>19459582666</c:v>
                </c:pt>
                <c:pt idx="25">
                  <c:v>19426319666</c:v>
                </c:pt>
                <c:pt idx="26">
                  <c:v>19353633000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'fw-aragats'!$K$1</c:f>
              <c:strCache>
                <c:ptCount val="1"/>
                <c:pt idx="0">
                  <c:v>s4096</c:v>
                </c:pt>
              </c:strCache>
            </c:strRef>
          </c:tx>
          <c:marker>
            <c:symbol val="none"/>
          </c:marker>
          <c:val>
            <c:numRef>
              <c:f>'fw-aragats'!$K$2:$K$28</c:f>
              <c:numCache>
                <c:formatCode>#,##0</c:formatCode>
                <c:ptCount val="27"/>
                <c:pt idx="0">
                  <c:v>-1</c:v>
                </c:pt>
                <c:pt idx="1">
                  <c:v>-1</c:v>
                </c:pt>
                <c:pt idx="2">
                  <c:v>-1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770808666</c:v>
                </c:pt>
                <c:pt idx="7">
                  <c:v>770970333</c:v>
                </c:pt>
                <c:pt idx="8">
                  <c:v>770861333</c:v>
                </c:pt>
                <c:pt idx="9">
                  <c:v>772003666</c:v>
                </c:pt>
                <c:pt idx="10">
                  <c:v>1928675666</c:v>
                </c:pt>
                <c:pt idx="11">
                  <c:v>1930072666</c:v>
                </c:pt>
                <c:pt idx="12">
                  <c:v>4960479000</c:v>
                </c:pt>
                <c:pt idx="13">
                  <c:v>10645492333</c:v>
                </c:pt>
                <c:pt idx="14">
                  <c:v>10955290000</c:v>
                </c:pt>
                <c:pt idx="15">
                  <c:v>10953541666</c:v>
                </c:pt>
                <c:pt idx="16">
                  <c:v>12737976000</c:v>
                </c:pt>
                <c:pt idx="17">
                  <c:v>12742586000</c:v>
                </c:pt>
                <c:pt idx="18">
                  <c:v>12849558333</c:v>
                </c:pt>
                <c:pt idx="19">
                  <c:v>22188362000</c:v>
                </c:pt>
                <c:pt idx="20">
                  <c:v>24039189333</c:v>
                </c:pt>
                <c:pt idx="21">
                  <c:v>24147387333</c:v>
                </c:pt>
                <c:pt idx="22">
                  <c:v>24212926000</c:v>
                </c:pt>
                <c:pt idx="23">
                  <c:v>24288767000</c:v>
                </c:pt>
                <c:pt idx="24">
                  <c:v>31772976666</c:v>
                </c:pt>
                <c:pt idx="25">
                  <c:v>100064051666</c:v>
                </c:pt>
                <c:pt idx="26">
                  <c:v>105526339000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'fw-aragats'!$L$1</c:f>
              <c:strCache>
                <c:ptCount val="1"/>
                <c:pt idx="0">
                  <c:v>s8192</c:v>
                </c:pt>
              </c:strCache>
            </c:strRef>
          </c:tx>
          <c:marker>
            <c:symbol val="none"/>
          </c:marker>
          <c:val>
            <c:numRef>
              <c:f>'fw-aragats'!$L$2:$L$28</c:f>
              <c:numCache>
                <c:formatCode>#,##0</c:formatCode>
                <c:ptCount val="27"/>
                <c:pt idx="0">
                  <c:v>-1</c:v>
                </c:pt>
                <c:pt idx="1">
                  <c:v>-1</c:v>
                </c:pt>
                <c:pt idx="2">
                  <c:v>-1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-1</c:v>
                </c:pt>
                <c:pt idx="7">
                  <c:v>770763333</c:v>
                </c:pt>
                <c:pt idx="8">
                  <c:v>770928666</c:v>
                </c:pt>
                <c:pt idx="9">
                  <c:v>771843000</c:v>
                </c:pt>
                <c:pt idx="10">
                  <c:v>916567666</c:v>
                </c:pt>
                <c:pt idx="11">
                  <c:v>1930037333</c:v>
                </c:pt>
                <c:pt idx="12">
                  <c:v>3210685333</c:v>
                </c:pt>
                <c:pt idx="13">
                  <c:v>9016830333</c:v>
                </c:pt>
                <c:pt idx="14">
                  <c:v>10761036333</c:v>
                </c:pt>
                <c:pt idx="15">
                  <c:v>10947259666</c:v>
                </c:pt>
                <c:pt idx="16">
                  <c:v>12756865666</c:v>
                </c:pt>
                <c:pt idx="17">
                  <c:v>12759960000</c:v>
                </c:pt>
                <c:pt idx="18">
                  <c:v>12871465666</c:v>
                </c:pt>
                <c:pt idx="19">
                  <c:v>22465744000</c:v>
                </c:pt>
                <c:pt idx="20">
                  <c:v>24261622333</c:v>
                </c:pt>
                <c:pt idx="21">
                  <c:v>24455554333</c:v>
                </c:pt>
                <c:pt idx="22">
                  <c:v>24576926666</c:v>
                </c:pt>
                <c:pt idx="23">
                  <c:v>24578777666</c:v>
                </c:pt>
                <c:pt idx="24">
                  <c:v>24666601000</c:v>
                </c:pt>
                <c:pt idx="25">
                  <c:v>40772228666</c:v>
                </c:pt>
                <c:pt idx="26">
                  <c:v>104646624666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5195136"/>
        <c:axId val="168641664"/>
      </c:lineChart>
      <c:catAx>
        <c:axId val="165195136"/>
        <c:scaling>
          <c:orientation val="minMax"/>
        </c:scaling>
        <c:delete val="0"/>
        <c:axPos val="b"/>
        <c:numFmt formatCode="#,##0" sourceLinked="1"/>
        <c:majorTickMark val="out"/>
        <c:minorTickMark val="none"/>
        <c:tickLblPos val="nextTo"/>
        <c:crossAx val="168641664"/>
        <c:crosses val="autoZero"/>
        <c:auto val="1"/>
        <c:lblAlgn val="ctr"/>
        <c:lblOffset val="100"/>
        <c:noMultiLvlLbl val="0"/>
      </c:catAx>
      <c:valAx>
        <c:axId val="16864166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6519513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1560" cy="629412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238125</xdr:colOff>
      <xdr:row>29</xdr:row>
      <xdr:rowOff>23813</xdr:rowOff>
    </xdr:from>
    <xdr:to>
      <xdr:col>22</xdr:col>
      <xdr:colOff>619125</xdr:colOff>
      <xdr:row>49</xdr:row>
      <xdr:rowOff>23813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5"/>
  <sheetViews>
    <sheetView zoomScale="70" zoomScaleNormal="70" workbookViewId="0">
      <selection activeCell="L12" sqref="L12"/>
    </sheetView>
  </sheetViews>
  <sheetFormatPr defaultRowHeight="15" x14ac:dyDescent="0.25"/>
  <cols>
    <col min="1" max="1" width="12" customWidth="1"/>
    <col min="2" max="2" width="13.7109375" style="1" bestFit="1" customWidth="1"/>
    <col min="3" max="3" width="12.5703125" style="1" bestFit="1" customWidth="1"/>
    <col min="4" max="4" width="11.28515625" style="1" bestFit="1" customWidth="1"/>
    <col min="5" max="5" width="11.140625" style="1" bestFit="1" customWidth="1"/>
    <col min="6" max="10" width="12.7109375" style="1" bestFit="1" customWidth="1"/>
    <col min="11" max="17" width="13.85546875" style="1" bestFit="1" customWidth="1"/>
    <col min="18" max="26" width="12.7109375" style="1" bestFit="1" customWidth="1"/>
    <col min="27" max="28" width="11.140625" style="1" bestFit="1" customWidth="1"/>
    <col min="29" max="29" width="11.85546875" style="1" bestFit="1" customWidth="1"/>
  </cols>
  <sheetData>
    <row r="1" spans="1:29" x14ac:dyDescent="0.25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x14ac:dyDescent="0.25">
      <c r="A2">
        <v>64</v>
      </c>
      <c r="B2" s="4">
        <v>162009266</v>
      </c>
      <c r="C2" s="4">
        <v>164676066</v>
      </c>
      <c r="D2" s="4">
        <v>155675566</v>
      </c>
      <c r="E2" s="4">
        <v>156008933</v>
      </c>
      <c r="F2" s="1">
        <v>-1</v>
      </c>
      <c r="G2" s="1">
        <v>-1</v>
      </c>
      <c r="H2" s="1">
        <v>-1</v>
      </c>
      <c r="I2" s="1">
        <v>-1</v>
      </c>
      <c r="J2" s="1">
        <v>-1</v>
      </c>
      <c r="K2" s="1">
        <v>-1</v>
      </c>
      <c r="L2" s="1">
        <v>-1</v>
      </c>
      <c r="M2" s="1">
        <v>-1</v>
      </c>
      <c r="N2" s="1">
        <v>-1</v>
      </c>
      <c r="O2" s="1">
        <v>-1</v>
      </c>
      <c r="P2" s="1">
        <v>-1</v>
      </c>
      <c r="Q2" s="1">
        <v>-1</v>
      </c>
      <c r="R2" s="1">
        <v>-1</v>
      </c>
      <c r="S2" s="1">
        <v>-1</v>
      </c>
      <c r="T2" s="1">
        <v>-1</v>
      </c>
      <c r="U2" s="1">
        <v>-1</v>
      </c>
      <c r="V2" s="1">
        <v>-1</v>
      </c>
      <c r="W2" s="1">
        <v>-1</v>
      </c>
      <c r="X2" s="1">
        <v>-1</v>
      </c>
      <c r="Y2" s="1">
        <v>-1</v>
      </c>
      <c r="Z2" s="1">
        <v>-1</v>
      </c>
      <c r="AA2" s="1">
        <v>-1</v>
      </c>
      <c r="AB2" s="1">
        <v>-1</v>
      </c>
      <c r="AC2" s="1">
        <v>-1</v>
      </c>
    </row>
    <row r="3" spans="1:29" x14ac:dyDescent="0.25">
      <c r="A3">
        <v>128</v>
      </c>
      <c r="B3" s="4">
        <v>154008800</v>
      </c>
      <c r="C3" s="4">
        <v>161342566</v>
      </c>
      <c r="D3" s="4">
        <v>154008800</v>
      </c>
      <c r="E3" s="4">
        <v>155342200</v>
      </c>
      <c r="F3" s="4">
        <v>154008833</v>
      </c>
      <c r="G3" s="1">
        <v>-1</v>
      </c>
      <c r="H3" s="1">
        <v>-1</v>
      </c>
      <c r="I3" s="1">
        <v>-1</v>
      </c>
      <c r="J3" s="1">
        <v>-1</v>
      </c>
      <c r="K3" s="1">
        <v>-1</v>
      </c>
      <c r="L3" s="1">
        <v>-1</v>
      </c>
      <c r="M3" s="1">
        <v>-1</v>
      </c>
      <c r="N3" s="1">
        <v>-1</v>
      </c>
      <c r="O3" s="1">
        <v>-1</v>
      </c>
      <c r="P3" s="1">
        <v>-1</v>
      </c>
      <c r="Q3" s="1">
        <v>-1</v>
      </c>
      <c r="R3" s="1">
        <v>-1</v>
      </c>
      <c r="S3" s="1">
        <v>-1</v>
      </c>
      <c r="T3" s="1">
        <v>-1</v>
      </c>
      <c r="U3" s="1">
        <v>-1</v>
      </c>
      <c r="V3" s="1">
        <v>-1</v>
      </c>
      <c r="W3" s="1">
        <v>-1</v>
      </c>
      <c r="X3" s="1">
        <v>-1</v>
      </c>
      <c r="Y3" s="1">
        <v>-1</v>
      </c>
      <c r="Z3" s="1">
        <v>-1</v>
      </c>
      <c r="AA3" s="1">
        <v>-1</v>
      </c>
      <c r="AB3" s="1">
        <v>-1</v>
      </c>
      <c r="AC3" s="1">
        <v>-1</v>
      </c>
    </row>
    <row r="4" spans="1:29" x14ac:dyDescent="0.25">
      <c r="A4">
        <v>256</v>
      </c>
      <c r="B4" s="4">
        <v>156675633</v>
      </c>
      <c r="C4" s="4">
        <v>162009266</v>
      </c>
      <c r="D4" s="4">
        <v>155342200</v>
      </c>
      <c r="E4" s="4">
        <v>155675566</v>
      </c>
      <c r="F4" s="4">
        <v>154675500</v>
      </c>
      <c r="G4" s="4">
        <v>155008866</v>
      </c>
      <c r="H4" s="1">
        <v>-1</v>
      </c>
      <c r="I4" s="1">
        <v>-1</v>
      </c>
      <c r="J4" s="1">
        <v>-1</v>
      </c>
      <c r="K4" s="1">
        <v>-1</v>
      </c>
      <c r="L4" s="1">
        <v>-1</v>
      </c>
      <c r="M4" s="1">
        <v>-1</v>
      </c>
      <c r="N4" s="1">
        <v>-1</v>
      </c>
      <c r="O4" s="1">
        <v>-1</v>
      </c>
      <c r="P4" s="1">
        <v>-1</v>
      </c>
      <c r="Q4" s="1">
        <v>-1</v>
      </c>
      <c r="R4" s="1">
        <v>-1</v>
      </c>
      <c r="S4" s="1">
        <v>-1</v>
      </c>
      <c r="T4" s="1">
        <v>-1</v>
      </c>
      <c r="U4" s="1">
        <v>-1</v>
      </c>
      <c r="V4" s="1">
        <v>-1</v>
      </c>
      <c r="W4" s="1">
        <v>-1</v>
      </c>
      <c r="X4" s="1">
        <v>-1</v>
      </c>
      <c r="Y4" s="1">
        <v>-1</v>
      </c>
      <c r="Z4" s="1">
        <v>-1</v>
      </c>
      <c r="AA4" s="1">
        <v>-1</v>
      </c>
      <c r="AB4" s="1">
        <v>-1</v>
      </c>
      <c r="AC4" s="1">
        <v>-1</v>
      </c>
    </row>
    <row r="5" spans="1:29" x14ac:dyDescent="0.25">
      <c r="A5">
        <v>512</v>
      </c>
      <c r="B5" s="4">
        <v>153675466</v>
      </c>
      <c r="C5" s="4">
        <v>156342266</v>
      </c>
      <c r="D5" s="4">
        <v>155008866</v>
      </c>
      <c r="E5" s="4">
        <v>155008866</v>
      </c>
      <c r="F5" s="4">
        <v>154008800</v>
      </c>
      <c r="G5" s="4">
        <v>154675500</v>
      </c>
      <c r="H5" s="4">
        <v>155342200</v>
      </c>
      <c r="I5" s="1">
        <v>-1</v>
      </c>
      <c r="J5" s="1">
        <v>-1</v>
      </c>
      <c r="K5" s="1">
        <v>-1</v>
      </c>
      <c r="L5" s="1">
        <v>-1</v>
      </c>
      <c r="M5" s="1">
        <v>-1</v>
      </c>
      <c r="N5" s="1">
        <v>-1</v>
      </c>
      <c r="O5" s="1">
        <v>-1</v>
      </c>
      <c r="P5" s="1">
        <v>-1</v>
      </c>
      <c r="Q5" s="1">
        <v>-1</v>
      </c>
      <c r="R5" s="1">
        <v>-1</v>
      </c>
      <c r="S5" s="1">
        <v>-1</v>
      </c>
      <c r="T5" s="1">
        <v>-1</v>
      </c>
      <c r="U5" s="1">
        <v>-1</v>
      </c>
      <c r="V5" s="1">
        <v>-1</v>
      </c>
      <c r="W5" s="1">
        <v>-1</v>
      </c>
      <c r="X5" s="1">
        <v>-1</v>
      </c>
      <c r="Y5" s="1">
        <v>-1</v>
      </c>
      <c r="Z5" s="1">
        <v>-1</v>
      </c>
      <c r="AA5" s="1">
        <v>-1</v>
      </c>
      <c r="AB5" s="1">
        <v>-1</v>
      </c>
      <c r="AC5" s="1">
        <v>-1</v>
      </c>
    </row>
    <row r="6" spans="1:29" x14ac:dyDescent="0.25">
      <c r="A6">
        <v>1024</v>
      </c>
      <c r="B6" s="4">
        <v>154675500</v>
      </c>
      <c r="C6" s="4">
        <v>155342233</v>
      </c>
      <c r="D6" s="4">
        <v>156342266</v>
      </c>
      <c r="E6" s="4">
        <v>155008866</v>
      </c>
      <c r="F6" s="4">
        <v>155008866</v>
      </c>
      <c r="G6" s="4">
        <v>156342300</v>
      </c>
      <c r="H6" s="4">
        <v>156342266</v>
      </c>
      <c r="I6" s="4">
        <v>156008933</v>
      </c>
      <c r="J6" s="1">
        <v>-1</v>
      </c>
      <c r="K6" s="1">
        <v>-1</v>
      </c>
      <c r="L6" s="1">
        <v>-1</v>
      </c>
      <c r="M6" s="1">
        <v>-1</v>
      </c>
      <c r="N6" s="1">
        <v>-1</v>
      </c>
      <c r="O6" s="1">
        <v>-1</v>
      </c>
      <c r="P6" s="1">
        <v>-1</v>
      </c>
      <c r="Q6" s="1">
        <v>-1</v>
      </c>
      <c r="R6" s="1">
        <v>-1</v>
      </c>
      <c r="S6" s="1">
        <v>-1</v>
      </c>
      <c r="T6" s="1">
        <v>-1</v>
      </c>
      <c r="U6" s="1">
        <v>-1</v>
      </c>
      <c r="V6" s="1">
        <v>-1</v>
      </c>
      <c r="W6" s="1">
        <v>-1</v>
      </c>
      <c r="X6" s="1">
        <v>-1</v>
      </c>
      <c r="Y6" s="1">
        <v>-1</v>
      </c>
      <c r="Z6" s="1">
        <v>-1</v>
      </c>
      <c r="AA6" s="1">
        <v>-1</v>
      </c>
      <c r="AB6" s="1">
        <v>-1</v>
      </c>
      <c r="AC6" s="1">
        <v>-1</v>
      </c>
    </row>
    <row r="7" spans="1:29" x14ac:dyDescent="0.25">
      <c r="A7">
        <v>2048</v>
      </c>
      <c r="B7" s="4">
        <v>155008866</v>
      </c>
      <c r="C7" s="4">
        <v>154675500</v>
      </c>
      <c r="D7" s="4">
        <v>155675566</v>
      </c>
      <c r="E7" s="4">
        <v>155342233</v>
      </c>
      <c r="F7" s="4">
        <v>154342166</v>
      </c>
      <c r="G7" s="4">
        <v>155008866</v>
      </c>
      <c r="H7" s="4">
        <v>155342233</v>
      </c>
      <c r="I7" s="4">
        <v>153675433</v>
      </c>
      <c r="J7" s="4">
        <v>155008866</v>
      </c>
      <c r="K7" s="1">
        <v>-1</v>
      </c>
      <c r="L7" s="1">
        <v>-1</v>
      </c>
      <c r="M7" s="1">
        <v>-1</v>
      </c>
      <c r="N7" s="1">
        <v>-1</v>
      </c>
      <c r="O7" s="1">
        <v>-1</v>
      </c>
      <c r="P7" s="1">
        <v>-1</v>
      </c>
      <c r="Q7" s="1">
        <v>-1</v>
      </c>
      <c r="R7" s="1">
        <v>-1</v>
      </c>
      <c r="S7" s="1">
        <v>-1</v>
      </c>
      <c r="T7" s="1">
        <v>-1</v>
      </c>
      <c r="U7" s="1">
        <v>-1</v>
      </c>
      <c r="V7" s="1">
        <v>-1</v>
      </c>
      <c r="W7" s="1">
        <v>-1</v>
      </c>
      <c r="X7" s="1">
        <v>-1</v>
      </c>
      <c r="Y7" s="1">
        <v>-1</v>
      </c>
      <c r="Z7" s="1">
        <v>-1</v>
      </c>
      <c r="AA7" s="1">
        <v>-1</v>
      </c>
      <c r="AB7" s="1">
        <v>-1</v>
      </c>
      <c r="AC7" s="1">
        <v>-1</v>
      </c>
    </row>
    <row r="8" spans="1:29" x14ac:dyDescent="0.25">
      <c r="A8">
        <v>4096</v>
      </c>
      <c r="B8" s="4">
        <v>154342166</v>
      </c>
      <c r="C8" s="4">
        <v>155342233</v>
      </c>
      <c r="D8" s="4">
        <v>156342300</v>
      </c>
      <c r="E8" s="4">
        <v>155342200</v>
      </c>
      <c r="F8" s="4">
        <v>154008800</v>
      </c>
      <c r="G8" s="4">
        <v>154675500</v>
      </c>
      <c r="H8" s="4">
        <v>155008866</v>
      </c>
      <c r="I8" s="4">
        <v>155342233</v>
      </c>
      <c r="J8" s="4">
        <v>154342166</v>
      </c>
      <c r="K8" s="4">
        <v>155675566</v>
      </c>
      <c r="L8" s="1">
        <v>-1</v>
      </c>
      <c r="M8" s="1">
        <v>-1</v>
      </c>
      <c r="N8" s="1">
        <v>-1</v>
      </c>
      <c r="O8" s="1">
        <v>-1</v>
      </c>
      <c r="P8" s="1">
        <v>-1</v>
      </c>
      <c r="Q8" s="1">
        <v>-1</v>
      </c>
      <c r="R8" s="1">
        <v>-1</v>
      </c>
      <c r="S8" s="1">
        <v>-1</v>
      </c>
      <c r="T8" s="1">
        <v>-1</v>
      </c>
      <c r="U8" s="1">
        <v>-1</v>
      </c>
      <c r="V8" s="1">
        <v>-1</v>
      </c>
      <c r="W8" s="1">
        <v>-1</v>
      </c>
      <c r="X8" s="1">
        <v>-1</v>
      </c>
      <c r="Y8" s="1">
        <v>-1</v>
      </c>
      <c r="Z8" s="1">
        <v>-1</v>
      </c>
      <c r="AA8" s="1">
        <v>-1</v>
      </c>
      <c r="AB8" s="1">
        <v>-1</v>
      </c>
      <c r="AC8" s="1">
        <v>-1</v>
      </c>
    </row>
    <row r="9" spans="1:29" x14ac:dyDescent="0.25">
      <c r="A9">
        <v>8192</v>
      </c>
      <c r="B9" s="4">
        <v>154342166</v>
      </c>
      <c r="C9" s="4">
        <v>155008833</v>
      </c>
      <c r="D9" s="4">
        <v>154342166</v>
      </c>
      <c r="E9" s="4">
        <v>155008866</v>
      </c>
      <c r="F9" s="4">
        <v>154008833</v>
      </c>
      <c r="G9" s="4">
        <v>155342233</v>
      </c>
      <c r="H9" s="4">
        <v>155008866</v>
      </c>
      <c r="I9" s="4">
        <v>154675500</v>
      </c>
      <c r="J9" s="4">
        <v>155675566</v>
      </c>
      <c r="K9" s="4">
        <v>155675566</v>
      </c>
      <c r="L9" s="4">
        <v>154008800</v>
      </c>
      <c r="M9" s="1">
        <v>-1</v>
      </c>
      <c r="N9" s="1">
        <v>-1</v>
      </c>
      <c r="O9" s="1">
        <v>-1</v>
      </c>
      <c r="P9" s="1">
        <v>-1</v>
      </c>
      <c r="Q9" s="1">
        <v>-1</v>
      </c>
      <c r="R9" s="1">
        <v>-1</v>
      </c>
      <c r="S9" s="1">
        <v>-1</v>
      </c>
      <c r="T9" s="1">
        <v>-1</v>
      </c>
      <c r="U9" s="1">
        <v>-1</v>
      </c>
      <c r="V9" s="1">
        <v>-1</v>
      </c>
      <c r="W9" s="1">
        <v>-1</v>
      </c>
      <c r="X9" s="1">
        <v>-1</v>
      </c>
      <c r="Y9" s="1">
        <v>-1</v>
      </c>
      <c r="Z9" s="1">
        <v>-1</v>
      </c>
      <c r="AA9" s="1">
        <v>-1</v>
      </c>
      <c r="AB9" s="1">
        <v>-1</v>
      </c>
      <c r="AC9" s="1">
        <v>-1</v>
      </c>
    </row>
    <row r="10" spans="1:29" x14ac:dyDescent="0.25">
      <c r="A10">
        <v>16384</v>
      </c>
      <c r="B10" s="4">
        <v>158675733</v>
      </c>
      <c r="C10" s="4">
        <v>155675566</v>
      </c>
      <c r="D10" s="4">
        <v>155342200</v>
      </c>
      <c r="E10" s="4">
        <v>154675500</v>
      </c>
      <c r="F10" s="4">
        <v>154342166</v>
      </c>
      <c r="G10" s="4">
        <v>155342200</v>
      </c>
      <c r="H10" s="4">
        <v>155675566</v>
      </c>
      <c r="I10" s="4">
        <v>155675566</v>
      </c>
      <c r="J10" s="4">
        <v>154675500</v>
      </c>
      <c r="K10" s="4">
        <v>155342233</v>
      </c>
      <c r="L10" s="4">
        <v>156342266</v>
      </c>
      <c r="M10" s="4">
        <v>155008866</v>
      </c>
      <c r="N10" s="1">
        <v>-1</v>
      </c>
      <c r="O10" s="1">
        <v>-1</v>
      </c>
      <c r="P10" s="1">
        <v>-1</v>
      </c>
      <c r="Q10" s="1">
        <v>-1</v>
      </c>
      <c r="R10" s="1">
        <v>-1</v>
      </c>
      <c r="S10" s="1">
        <v>-1</v>
      </c>
      <c r="T10" s="1">
        <v>-1</v>
      </c>
      <c r="U10" s="1">
        <v>-1</v>
      </c>
      <c r="V10" s="1">
        <v>-1</v>
      </c>
      <c r="W10" s="1">
        <v>-1</v>
      </c>
      <c r="X10" s="1">
        <v>-1</v>
      </c>
      <c r="Y10" s="1">
        <v>-1</v>
      </c>
      <c r="Z10" s="1">
        <v>-1</v>
      </c>
      <c r="AA10" s="1">
        <v>-1</v>
      </c>
      <c r="AB10" s="1">
        <v>-1</v>
      </c>
      <c r="AC10" s="1">
        <v>-1</v>
      </c>
    </row>
    <row r="11" spans="1:29" x14ac:dyDescent="0.25">
      <c r="A11">
        <v>32768</v>
      </c>
      <c r="B11" s="4">
        <v>157342333</v>
      </c>
      <c r="C11" s="4">
        <v>156342266</v>
      </c>
      <c r="D11" s="4">
        <v>157342333</v>
      </c>
      <c r="E11" s="4">
        <v>155675566</v>
      </c>
      <c r="F11" s="4">
        <v>158009033</v>
      </c>
      <c r="G11" s="4">
        <v>156008933</v>
      </c>
      <c r="H11" s="4">
        <v>155342233</v>
      </c>
      <c r="I11" s="4">
        <v>155675600</v>
      </c>
      <c r="J11" s="4">
        <v>155008866</v>
      </c>
      <c r="K11" s="4">
        <v>155008866</v>
      </c>
      <c r="L11" s="4">
        <v>154675500</v>
      </c>
      <c r="M11" s="4">
        <v>154675500</v>
      </c>
      <c r="N11" s="4">
        <v>157342333</v>
      </c>
      <c r="O11" s="1">
        <v>-1</v>
      </c>
      <c r="P11" s="1">
        <v>-1</v>
      </c>
      <c r="Q11" s="1">
        <v>-1</v>
      </c>
      <c r="R11" s="1">
        <v>-1</v>
      </c>
      <c r="S11" s="1">
        <v>-1</v>
      </c>
      <c r="T11" s="1">
        <v>-1</v>
      </c>
      <c r="U11" s="1">
        <v>-1</v>
      </c>
      <c r="V11" s="1">
        <v>-1</v>
      </c>
      <c r="W11" s="1">
        <v>-1</v>
      </c>
      <c r="X11" s="1">
        <v>-1</v>
      </c>
      <c r="Y11" s="1">
        <v>-1</v>
      </c>
      <c r="Z11" s="1">
        <v>-1</v>
      </c>
      <c r="AA11" s="1">
        <v>-1</v>
      </c>
      <c r="AB11" s="1">
        <v>-1</v>
      </c>
      <c r="AC11" s="1">
        <v>-1</v>
      </c>
    </row>
    <row r="12" spans="1:29" x14ac:dyDescent="0.25">
      <c r="A12" s="12">
        <v>65536</v>
      </c>
      <c r="B12" s="13">
        <v>155675566</v>
      </c>
      <c r="C12" s="13">
        <v>156342300</v>
      </c>
      <c r="D12" s="14">
        <v>204678366</v>
      </c>
      <c r="E12" s="15">
        <v>481694200</v>
      </c>
      <c r="F12" s="15">
        <v>483360966</v>
      </c>
      <c r="G12" s="15">
        <v>485694433</v>
      </c>
      <c r="H12" s="15">
        <v>484027666</v>
      </c>
      <c r="I12" s="15">
        <v>477027266</v>
      </c>
      <c r="J12" s="15">
        <v>465693300</v>
      </c>
      <c r="K12" s="15">
        <v>468026766</v>
      </c>
      <c r="L12" s="14">
        <v>193344400</v>
      </c>
      <c r="M12" s="14">
        <v>191677633</v>
      </c>
      <c r="N12" s="14">
        <v>194011066</v>
      </c>
      <c r="O12" s="13">
        <v>154675533</v>
      </c>
      <c r="P12" s="16">
        <v>-1</v>
      </c>
      <c r="Q12" s="16">
        <v>-1</v>
      </c>
      <c r="R12" s="16">
        <v>-1</v>
      </c>
      <c r="S12" s="16">
        <v>-1</v>
      </c>
      <c r="T12" s="16">
        <v>-1</v>
      </c>
      <c r="U12" s="16">
        <v>-1</v>
      </c>
      <c r="V12" s="16">
        <v>-1</v>
      </c>
      <c r="W12" s="16">
        <v>-1</v>
      </c>
      <c r="X12" s="16">
        <v>-1</v>
      </c>
      <c r="Y12" s="16">
        <v>-1</v>
      </c>
      <c r="Z12" s="16">
        <v>-1</v>
      </c>
      <c r="AA12" s="16">
        <v>-1</v>
      </c>
      <c r="AB12" s="16">
        <v>-1</v>
      </c>
      <c r="AC12" s="16">
        <v>-1</v>
      </c>
    </row>
    <row r="13" spans="1:29" x14ac:dyDescent="0.25">
      <c r="A13" s="17">
        <v>131072</v>
      </c>
      <c r="B13" s="18">
        <v>154342166</v>
      </c>
      <c r="C13" s="18">
        <v>157008966</v>
      </c>
      <c r="D13" s="19">
        <v>204011666</v>
      </c>
      <c r="E13" s="20">
        <v>478694033</v>
      </c>
      <c r="F13" s="20">
        <v>482694266</v>
      </c>
      <c r="G13" s="20">
        <v>484694400</v>
      </c>
      <c r="H13" s="20">
        <v>482360933</v>
      </c>
      <c r="I13" s="20">
        <v>478360700</v>
      </c>
      <c r="J13" s="20">
        <v>465359966</v>
      </c>
      <c r="K13" s="20">
        <v>466693366</v>
      </c>
      <c r="L13" s="20">
        <v>462693133</v>
      </c>
      <c r="M13" s="19">
        <v>200678166</v>
      </c>
      <c r="N13" s="19">
        <v>196677933</v>
      </c>
      <c r="O13" s="19">
        <v>196011200</v>
      </c>
      <c r="P13" s="18">
        <v>155342233</v>
      </c>
      <c r="Q13" s="21">
        <v>-1</v>
      </c>
      <c r="R13" s="21">
        <v>-1</v>
      </c>
      <c r="S13" s="21">
        <v>-1</v>
      </c>
      <c r="T13" s="21">
        <v>-1</v>
      </c>
      <c r="U13" s="21">
        <v>-1</v>
      </c>
      <c r="V13" s="21">
        <v>-1</v>
      </c>
      <c r="W13" s="21">
        <v>-1</v>
      </c>
      <c r="X13" s="21">
        <v>-1</v>
      </c>
      <c r="Y13" s="21">
        <v>-1</v>
      </c>
      <c r="Z13" s="21">
        <v>-1</v>
      </c>
      <c r="AA13" s="21">
        <v>-1</v>
      </c>
      <c r="AB13" s="21">
        <v>-1</v>
      </c>
      <c r="AC13" s="21">
        <v>-1</v>
      </c>
    </row>
    <row r="14" spans="1:29" x14ac:dyDescent="0.25">
      <c r="A14" s="17">
        <v>262144</v>
      </c>
      <c r="B14" s="18">
        <v>156008933</v>
      </c>
      <c r="C14" s="18">
        <v>156675633</v>
      </c>
      <c r="D14" s="19">
        <v>206678500</v>
      </c>
      <c r="E14" s="20">
        <v>485361100</v>
      </c>
      <c r="F14" s="20">
        <v>512696000</v>
      </c>
      <c r="G14" s="20">
        <v>530697033</v>
      </c>
      <c r="H14" s="20">
        <v>532030433</v>
      </c>
      <c r="I14" s="20">
        <v>531697100</v>
      </c>
      <c r="J14" s="20">
        <v>553698333</v>
      </c>
      <c r="K14" s="20">
        <v>556031800</v>
      </c>
      <c r="L14" s="20">
        <v>468693466</v>
      </c>
      <c r="M14" s="20">
        <v>470693566</v>
      </c>
      <c r="N14" s="19">
        <v>198344666</v>
      </c>
      <c r="O14" s="19">
        <v>199011366</v>
      </c>
      <c r="P14" s="19">
        <v>196677900</v>
      </c>
      <c r="Q14" s="18">
        <v>154342166</v>
      </c>
      <c r="R14" s="21">
        <v>-1</v>
      </c>
      <c r="S14" s="21">
        <v>-1</v>
      </c>
      <c r="T14" s="21">
        <v>-1</v>
      </c>
      <c r="U14" s="21">
        <v>-1</v>
      </c>
      <c r="V14" s="21">
        <v>-1</v>
      </c>
      <c r="W14" s="21">
        <v>-1</v>
      </c>
      <c r="X14" s="21">
        <v>-1</v>
      </c>
      <c r="Y14" s="21">
        <v>-1</v>
      </c>
      <c r="Z14" s="21">
        <v>-1</v>
      </c>
      <c r="AA14" s="21">
        <v>-1</v>
      </c>
      <c r="AB14" s="21">
        <v>-1</v>
      </c>
      <c r="AC14" s="21">
        <v>-1</v>
      </c>
    </row>
    <row r="15" spans="1:29" x14ac:dyDescent="0.25">
      <c r="A15" s="12">
        <v>524288</v>
      </c>
      <c r="B15" s="13">
        <v>159009066</v>
      </c>
      <c r="C15" s="13">
        <v>158342366</v>
      </c>
      <c r="D15" s="14">
        <v>214345600</v>
      </c>
      <c r="E15" s="15">
        <v>502028700</v>
      </c>
      <c r="F15" s="28">
        <v>623369000</v>
      </c>
      <c r="G15" s="29">
        <v>847381766</v>
      </c>
      <c r="H15" s="29">
        <v>914718966</v>
      </c>
      <c r="I15" s="29">
        <v>1001057233</v>
      </c>
      <c r="J15" s="29">
        <v>1204068866</v>
      </c>
      <c r="K15" s="29">
        <v>1357410966</v>
      </c>
      <c r="L15" s="29">
        <v>1212402700</v>
      </c>
      <c r="M15" s="29">
        <v>1205068933</v>
      </c>
      <c r="N15" s="29">
        <v>1202735466</v>
      </c>
      <c r="O15" s="15">
        <v>462359800</v>
      </c>
      <c r="P15" s="14">
        <v>197677966</v>
      </c>
      <c r="Q15" s="14">
        <v>194677800</v>
      </c>
      <c r="R15" s="13">
        <v>155342200</v>
      </c>
      <c r="S15" s="16">
        <v>-1</v>
      </c>
      <c r="T15" s="16">
        <v>-1</v>
      </c>
      <c r="U15" s="16">
        <v>-1</v>
      </c>
      <c r="V15" s="16">
        <v>-1</v>
      </c>
      <c r="W15" s="16">
        <v>-1</v>
      </c>
      <c r="X15" s="16">
        <v>-1</v>
      </c>
      <c r="Y15" s="16">
        <v>-1</v>
      </c>
      <c r="Z15" s="16">
        <v>-1</v>
      </c>
      <c r="AA15" s="16">
        <v>-1</v>
      </c>
      <c r="AB15" s="16">
        <v>-1</v>
      </c>
      <c r="AC15" s="16">
        <v>-1</v>
      </c>
    </row>
    <row r="16" spans="1:29" x14ac:dyDescent="0.25">
      <c r="A16" s="17">
        <v>1048576</v>
      </c>
      <c r="B16" s="18">
        <v>154675500</v>
      </c>
      <c r="C16" s="18">
        <v>159342433</v>
      </c>
      <c r="D16" s="19">
        <v>214678966</v>
      </c>
      <c r="E16" s="20">
        <v>503028766</v>
      </c>
      <c r="F16" s="22">
        <v>624035700</v>
      </c>
      <c r="G16" s="23">
        <v>849381900</v>
      </c>
      <c r="H16" s="23">
        <v>909718700</v>
      </c>
      <c r="I16" s="23">
        <v>999723866</v>
      </c>
      <c r="J16" s="23">
        <v>1217069633</v>
      </c>
      <c r="K16" s="23">
        <v>1361411233</v>
      </c>
      <c r="L16" s="23">
        <v>1284073466</v>
      </c>
      <c r="M16" s="23">
        <v>1288073666</v>
      </c>
      <c r="N16" s="23">
        <v>1295407433</v>
      </c>
      <c r="O16" s="23">
        <v>1287740333</v>
      </c>
      <c r="P16" s="20">
        <v>474360466</v>
      </c>
      <c r="Q16" s="19">
        <v>195011166</v>
      </c>
      <c r="R16" s="19">
        <v>196677933</v>
      </c>
      <c r="S16" s="18">
        <v>164009366</v>
      </c>
      <c r="T16" s="21">
        <v>-1</v>
      </c>
      <c r="U16" s="21">
        <v>-1</v>
      </c>
      <c r="V16" s="21">
        <v>-1</v>
      </c>
      <c r="W16" s="21">
        <v>-1</v>
      </c>
      <c r="X16" s="21">
        <v>-1</v>
      </c>
      <c r="Y16" s="21">
        <v>-1</v>
      </c>
      <c r="Z16" s="21">
        <v>-1</v>
      </c>
      <c r="AA16" s="21">
        <v>-1</v>
      </c>
      <c r="AB16" s="21">
        <v>-1</v>
      </c>
      <c r="AC16" s="21">
        <v>-1</v>
      </c>
    </row>
    <row r="17" spans="1:29" x14ac:dyDescent="0.25">
      <c r="A17" s="17">
        <v>2097152</v>
      </c>
      <c r="B17" s="18">
        <v>158009066</v>
      </c>
      <c r="C17" s="18">
        <v>159009100</v>
      </c>
      <c r="D17" s="19">
        <v>215679000</v>
      </c>
      <c r="E17" s="20">
        <v>507362333</v>
      </c>
      <c r="F17" s="22">
        <v>632036133</v>
      </c>
      <c r="G17" s="23">
        <v>848715200</v>
      </c>
      <c r="H17" s="23">
        <v>909052000</v>
      </c>
      <c r="I17" s="23">
        <v>1036392633</v>
      </c>
      <c r="J17" s="23">
        <v>1251738266</v>
      </c>
      <c r="K17" s="23">
        <v>1377745466</v>
      </c>
      <c r="L17" s="23">
        <v>1305408000</v>
      </c>
      <c r="M17" s="23">
        <v>1315741900</v>
      </c>
      <c r="N17" s="23">
        <v>1320408866</v>
      </c>
      <c r="O17" s="23">
        <v>1304074600</v>
      </c>
      <c r="P17" s="23">
        <v>1295074066</v>
      </c>
      <c r="Q17" s="20">
        <v>471693633</v>
      </c>
      <c r="R17" s="19">
        <v>198011300</v>
      </c>
      <c r="S17" s="19">
        <v>196677900</v>
      </c>
      <c r="T17" s="18">
        <v>156342266</v>
      </c>
      <c r="U17" s="21">
        <v>-1</v>
      </c>
      <c r="V17" s="21">
        <v>-1</v>
      </c>
      <c r="W17" s="21">
        <v>-1</v>
      </c>
      <c r="X17" s="21">
        <v>-1</v>
      </c>
      <c r="Y17" s="21">
        <v>-1</v>
      </c>
      <c r="Z17" s="21">
        <v>-1</v>
      </c>
      <c r="AA17" s="21">
        <v>-1</v>
      </c>
      <c r="AB17" s="21">
        <v>-1</v>
      </c>
      <c r="AC17" s="21">
        <v>-1</v>
      </c>
    </row>
    <row r="18" spans="1:29" x14ac:dyDescent="0.25">
      <c r="A18" s="17">
        <v>4194304</v>
      </c>
      <c r="B18" s="18">
        <v>160675833</v>
      </c>
      <c r="C18" s="19">
        <v>175676733</v>
      </c>
      <c r="D18" s="19">
        <v>269015366</v>
      </c>
      <c r="E18" s="22">
        <v>585033466</v>
      </c>
      <c r="F18" s="23">
        <v>1107396666</v>
      </c>
      <c r="G18" s="24">
        <v>1598091400</v>
      </c>
      <c r="H18" s="24">
        <v>2081452366</v>
      </c>
      <c r="I18" s="24">
        <v>2562146566</v>
      </c>
      <c r="J18" s="25">
        <v>3741880700</v>
      </c>
      <c r="K18" s="25">
        <v>3867221166</v>
      </c>
      <c r="L18" s="25">
        <v>4491590233</v>
      </c>
      <c r="M18" s="24">
        <v>2314132366</v>
      </c>
      <c r="N18" s="24">
        <v>2330800000</v>
      </c>
      <c r="O18" s="24">
        <v>2291131033</v>
      </c>
      <c r="P18" s="24">
        <v>1710431200</v>
      </c>
      <c r="Q18" s="23">
        <v>1166400033</v>
      </c>
      <c r="R18" s="23">
        <v>940053800</v>
      </c>
      <c r="S18" s="19">
        <v>204345033</v>
      </c>
      <c r="T18" s="19">
        <v>204678366</v>
      </c>
      <c r="U18" s="18">
        <v>161009233</v>
      </c>
      <c r="V18" s="21">
        <v>-1</v>
      </c>
      <c r="W18" s="21">
        <v>-1</v>
      </c>
      <c r="X18" s="21">
        <v>-1</v>
      </c>
      <c r="Y18" s="21">
        <v>-1</v>
      </c>
      <c r="Z18" s="21">
        <v>-1</v>
      </c>
      <c r="AA18" s="21">
        <v>-1</v>
      </c>
      <c r="AB18" s="21">
        <v>-1</v>
      </c>
      <c r="AC18" s="21">
        <v>-1</v>
      </c>
    </row>
    <row r="19" spans="1:29" x14ac:dyDescent="0.25">
      <c r="A19" s="12">
        <v>8388608</v>
      </c>
      <c r="B19" s="13">
        <v>173676600</v>
      </c>
      <c r="C19" s="14">
        <v>191677633</v>
      </c>
      <c r="D19" s="30">
        <v>344353033</v>
      </c>
      <c r="E19" s="28">
        <v>700373400</v>
      </c>
      <c r="F19" s="31">
        <v>1810103533</v>
      </c>
      <c r="G19" s="31">
        <v>3147846700</v>
      </c>
      <c r="H19" s="31">
        <v>3618873633</v>
      </c>
      <c r="I19" s="31">
        <v>4567927933</v>
      </c>
      <c r="J19" s="32">
        <v>6236023366</v>
      </c>
      <c r="K19" s="32">
        <v>7195411566</v>
      </c>
      <c r="L19" s="32">
        <v>7510096233</v>
      </c>
      <c r="M19" s="32">
        <v>4967284100</v>
      </c>
      <c r="N19" s="31">
        <v>2980837166</v>
      </c>
      <c r="O19" s="31">
        <v>3209183533</v>
      </c>
      <c r="P19" s="31">
        <v>3019506033</v>
      </c>
      <c r="Q19" s="29">
        <v>1238404166</v>
      </c>
      <c r="R19" s="29">
        <v>1167066733</v>
      </c>
      <c r="S19" s="29">
        <v>946387466</v>
      </c>
      <c r="T19" s="14">
        <v>220012566</v>
      </c>
      <c r="U19" s="14">
        <v>218345833</v>
      </c>
      <c r="V19" s="13">
        <v>162342600</v>
      </c>
      <c r="W19" s="16">
        <v>-1</v>
      </c>
      <c r="X19" s="16">
        <v>-1</v>
      </c>
      <c r="Y19" s="16">
        <v>-1</v>
      </c>
      <c r="Z19" s="16">
        <v>-1</v>
      </c>
      <c r="AA19" s="16">
        <v>-1</v>
      </c>
      <c r="AB19" s="16">
        <v>-1</v>
      </c>
      <c r="AC19" s="16">
        <v>-1</v>
      </c>
    </row>
    <row r="20" spans="1:29" x14ac:dyDescent="0.25">
      <c r="A20" s="17">
        <v>16777216</v>
      </c>
      <c r="B20" s="18">
        <v>172009833</v>
      </c>
      <c r="C20" s="19">
        <v>202344900</v>
      </c>
      <c r="D20" s="26">
        <v>390022333</v>
      </c>
      <c r="E20" s="23">
        <v>777711166</v>
      </c>
      <c r="F20" s="25">
        <v>1961445533</v>
      </c>
      <c r="G20" s="25">
        <v>3681210533</v>
      </c>
      <c r="H20" s="25">
        <v>4182905933</v>
      </c>
      <c r="I20" s="27">
        <v>5313970600</v>
      </c>
      <c r="J20" s="27">
        <v>7213745933</v>
      </c>
      <c r="K20" s="27">
        <v>8522154133</v>
      </c>
      <c r="L20" s="27">
        <v>8438149300</v>
      </c>
      <c r="M20" s="27">
        <v>8280806966</v>
      </c>
      <c r="N20" s="27">
        <v>5166628833</v>
      </c>
      <c r="O20" s="25">
        <v>2975503500</v>
      </c>
      <c r="P20" s="25">
        <v>3061175100</v>
      </c>
      <c r="Q20" s="25">
        <v>2788492833</v>
      </c>
      <c r="R20" s="23">
        <v>1183067666</v>
      </c>
      <c r="S20" s="23">
        <v>1149065700</v>
      </c>
      <c r="T20" s="23">
        <v>865049466</v>
      </c>
      <c r="U20" s="19">
        <v>225012866</v>
      </c>
      <c r="V20" s="19">
        <v>215345666</v>
      </c>
      <c r="W20" s="18">
        <v>161675900</v>
      </c>
      <c r="X20" s="21">
        <v>-1</v>
      </c>
      <c r="Y20" s="21">
        <v>-1</v>
      </c>
      <c r="Z20" s="21">
        <v>-1</v>
      </c>
      <c r="AA20" s="21">
        <v>-1</v>
      </c>
      <c r="AB20" s="21">
        <v>-1</v>
      </c>
      <c r="AC20" s="21">
        <v>-1</v>
      </c>
    </row>
    <row r="21" spans="1:29" x14ac:dyDescent="0.25">
      <c r="A21" s="17">
        <v>33554432</v>
      </c>
      <c r="B21" s="18">
        <v>169343033</v>
      </c>
      <c r="C21" s="19">
        <v>204678366</v>
      </c>
      <c r="D21" s="26">
        <v>397356066</v>
      </c>
      <c r="E21" s="23">
        <v>791045233</v>
      </c>
      <c r="F21" s="25">
        <v>2016115300</v>
      </c>
      <c r="G21" s="25">
        <v>3898222966</v>
      </c>
      <c r="H21" s="25">
        <v>4465588733</v>
      </c>
      <c r="I21" s="27">
        <v>5704993000</v>
      </c>
      <c r="J21" s="27">
        <v>7722441700</v>
      </c>
      <c r="K21" s="27">
        <v>9235194900</v>
      </c>
      <c r="L21" s="27">
        <v>8963846033</v>
      </c>
      <c r="M21" s="27">
        <v>8714831800</v>
      </c>
      <c r="N21" s="27">
        <v>8516820466</v>
      </c>
      <c r="O21" s="27">
        <v>5152294700</v>
      </c>
      <c r="P21" s="25">
        <v>3219517466</v>
      </c>
      <c r="Q21" s="25">
        <v>3041507266</v>
      </c>
      <c r="R21" s="25">
        <v>3012172266</v>
      </c>
      <c r="S21" s="23">
        <v>1428748400</v>
      </c>
      <c r="T21" s="23">
        <v>1402080200</v>
      </c>
      <c r="U21" s="23">
        <v>868716366</v>
      </c>
      <c r="V21" s="19">
        <v>219345866</v>
      </c>
      <c r="W21" s="19">
        <v>215012300</v>
      </c>
      <c r="X21" s="18">
        <v>161342566</v>
      </c>
      <c r="Y21" s="21">
        <v>-1</v>
      </c>
      <c r="Z21" s="21">
        <v>-1</v>
      </c>
      <c r="AA21" s="21">
        <v>-1</v>
      </c>
      <c r="AB21" s="21">
        <v>-1</v>
      </c>
      <c r="AC21" s="21">
        <v>-1</v>
      </c>
    </row>
    <row r="22" spans="1:29" x14ac:dyDescent="0.25">
      <c r="A22" s="17">
        <v>67108864</v>
      </c>
      <c r="B22" s="18">
        <v>171343133</v>
      </c>
      <c r="C22" s="19">
        <v>207011866</v>
      </c>
      <c r="D22" s="26">
        <v>398689466</v>
      </c>
      <c r="E22" s="23">
        <v>794378766</v>
      </c>
      <c r="F22" s="25">
        <v>2012448433</v>
      </c>
      <c r="G22" s="25">
        <v>3975894066</v>
      </c>
      <c r="H22" s="25">
        <v>4605930100</v>
      </c>
      <c r="I22" s="27">
        <v>5906671200</v>
      </c>
      <c r="J22" s="27">
        <v>7976789600</v>
      </c>
      <c r="K22" s="27">
        <v>9623217066</v>
      </c>
      <c r="L22" s="27">
        <v>9304532200</v>
      </c>
      <c r="M22" s="27">
        <v>9134189133</v>
      </c>
      <c r="N22" s="27">
        <v>8833171900</v>
      </c>
      <c r="O22" s="27">
        <v>8489818933</v>
      </c>
      <c r="P22" s="27">
        <v>4808941733</v>
      </c>
      <c r="Q22" s="25">
        <v>3276854066</v>
      </c>
      <c r="R22" s="25">
        <v>3086843233</v>
      </c>
      <c r="S22" s="25">
        <v>2970169900</v>
      </c>
      <c r="T22" s="23">
        <v>1564756166</v>
      </c>
      <c r="U22" s="23">
        <v>1488085100</v>
      </c>
      <c r="V22" s="23">
        <v>913718933</v>
      </c>
      <c r="W22" s="19">
        <v>225012900</v>
      </c>
      <c r="X22" s="19">
        <v>215012300</v>
      </c>
      <c r="Y22" s="18">
        <v>163009300</v>
      </c>
      <c r="Z22" s="21">
        <v>-1</v>
      </c>
      <c r="AA22" s="21">
        <v>-1</v>
      </c>
      <c r="AB22" s="21">
        <v>-1</v>
      </c>
      <c r="AC22" s="21">
        <v>-1</v>
      </c>
    </row>
    <row r="23" spans="1:29" x14ac:dyDescent="0.25">
      <c r="A23" s="17">
        <v>134217728</v>
      </c>
      <c r="B23" s="18">
        <v>167676266</v>
      </c>
      <c r="C23" s="19">
        <v>207011833</v>
      </c>
      <c r="D23" s="26">
        <v>399356166</v>
      </c>
      <c r="E23" s="23">
        <v>798045666</v>
      </c>
      <c r="F23" s="25">
        <v>2012448433</v>
      </c>
      <c r="G23" s="25">
        <v>3985894633</v>
      </c>
      <c r="H23" s="25">
        <v>4634598433</v>
      </c>
      <c r="I23" s="27">
        <v>5937006266</v>
      </c>
      <c r="J23" s="27">
        <v>8020458733</v>
      </c>
      <c r="K23" s="27">
        <v>9691887666</v>
      </c>
      <c r="L23" s="27">
        <v>9700221500</v>
      </c>
      <c r="M23" s="27">
        <v>9684887300</v>
      </c>
      <c r="N23" s="27">
        <v>9447207033</v>
      </c>
      <c r="O23" s="27">
        <v>8937177833</v>
      </c>
      <c r="P23" s="27">
        <v>9229527900</v>
      </c>
      <c r="Q23" s="27">
        <v>5420976733</v>
      </c>
      <c r="R23" s="25">
        <v>4147903900</v>
      </c>
      <c r="S23" s="25">
        <v>4093900800</v>
      </c>
      <c r="T23" s="25">
        <v>4064899166</v>
      </c>
      <c r="U23" s="25">
        <v>3931558200</v>
      </c>
      <c r="V23" s="25">
        <v>2962502800</v>
      </c>
      <c r="W23" s="23">
        <v>985056333</v>
      </c>
      <c r="X23" s="19">
        <v>246347433</v>
      </c>
      <c r="Y23" s="19">
        <v>217012400</v>
      </c>
      <c r="Z23" s="18">
        <v>160675833</v>
      </c>
      <c r="AA23" s="21">
        <v>-1</v>
      </c>
      <c r="AB23" s="21">
        <v>-1</v>
      </c>
      <c r="AC23" s="21">
        <v>-1</v>
      </c>
    </row>
    <row r="24" spans="1:29" x14ac:dyDescent="0.25">
      <c r="A24" s="17">
        <v>268435456</v>
      </c>
      <c r="B24" s="18">
        <v>168676300</v>
      </c>
      <c r="C24" s="19">
        <v>207345200</v>
      </c>
      <c r="D24" s="26">
        <v>401022966</v>
      </c>
      <c r="E24" s="23">
        <v>796712233</v>
      </c>
      <c r="F24" s="25">
        <v>2018448766</v>
      </c>
      <c r="G24" s="25">
        <v>3991228266</v>
      </c>
      <c r="H24" s="25">
        <v>4656933033</v>
      </c>
      <c r="I24" s="27">
        <v>5962007666</v>
      </c>
      <c r="J24" s="27">
        <v>8038126400</v>
      </c>
      <c r="K24" s="27">
        <v>9714555633</v>
      </c>
      <c r="L24" s="27">
        <v>9764558500</v>
      </c>
      <c r="M24" s="27">
        <v>9926901133</v>
      </c>
      <c r="N24" s="27">
        <v>9873231400</v>
      </c>
      <c r="O24" s="27">
        <v>9343867766</v>
      </c>
      <c r="P24" s="27">
        <v>9450207200</v>
      </c>
      <c r="Q24" s="27">
        <v>9200526233</v>
      </c>
      <c r="R24" s="27">
        <v>5000286000</v>
      </c>
      <c r="S24" s="25">
        <v>4239575833</v>
      </c>
      <c r="T24" s="25">
        <v>4201240300</v>
      </c>
      <c r="U24" s="25">
        <v>4155571033</v>
      </c>
      <c r="V24" s="25">
        <v>4168238433</v>
      </c>
      <c r="W24" s="25">
        <v>3177848433</v>
      </c>
      <c r="X24" s="23">
        <v>1200068633</v>
      </c>
      <c r="Y24" s="19">
        <v>251014333</v>
      </c>
      <c r="Z24" s="19">
        <v>219012533</v>
      </c>
      <c r="AA24" s="18">
        <v>160009133</v>
      </c>
      <c r="AB24" s="21">
        <v>-1</v>
      </c>
      <c r="AC24" s="21">
        <v>-1</v>
      </c>
    </row>
    <row r="25" spans="1:29" x14ac:dyDescent="0.25">
      <c r="A25" s="17">
        <v>536870912</v>
      </c>
      <c r="B25" s="18">
        <v>162675966</v>
      </c>
      <c r="C25" s="19">
        <v>209011933</v>
      </c>
      <c r="D25" s="26">
        <v>400022866</v>
      </c>
      <c r="E25" s="23">
        <v>794378766</v>
      </c>
      <c r="F25" s="25">
        <v>2016448666</v>
      </c>
      <c r="G25" s="25">
        <v>3997562000</v>
      </c>
      <c r="H25" s="25">
        <v>4682267800</v>
      </c>
      <c r="I25" s="27">
        <v>6006343533</v>
      </c>
      <c r="J25" s="27">
        <v>8107463700</v>
      </c>
      <c r="K25" s="27">
        <v>9804227433</v>
      </c>
      <c r="L25" s="27">
        <v>9863230800</v>
      </c>
      <c r="M25" s="27">
        <v>10176248733</v>
      </c>
      <c r="N25" s="27">
        <v>10208583900</v>
      </c>
      <c r="O25" s="27">
        <v>9870564566</v>
      </c>
      <c r="P25" s="27">
        <v>9893899233</v>
      </c>
      <c r="Q25" s="27">
        <v>9394870700</v>
      </c>
      <c r="R25" s="27">
        <v>8514820333</v>
      </c>
      <c r="S25" s="27">
        <v>4736604266</v>
      </c>
      <c r="T25" s="25">
        <v>4356582500</v>
      </c>
      <c r="U25" s="25">
        <v>4310913233</v>
      </c>
      <c r="V25" s="25">
        <v>4325914100</v>
      </c>
      <c r="W25" s="25">
        <v>4281244866</v>
      </c>
      <c r="X25" s="25">
        <v>2934501166</v>
      </c>
      <c r="Y25" s="23">
        <v>1123397600</v>
      </c>
      <c r="Z25" s="19">
        <v>223679466</v>
      </c>
      <c r="AA25" s="19">
        <v>211012066</v>
      </c>
      <c r="AB25" s="18">
        <v>161342566</v>
      </c>
      <c r="AC25" s="21">
        <v>-1</v>
      </c>
    </row>
    <row r="26" spans="1:29" x14ac:dyDescent="0.25">
      <c r="A26" s="17">
        <v>1073741824</v>
      </c>
      <c r="B26" s="18">
        <v>165676166</v>
      </c>
      <c r="C26" s="19">
        <v>206345133</v>
      </c>
      <c r="D26" s="26">
        <v>400689600</v>
      </c>
      <c r="E26" s="23">
        <v>796045533</v>
      </c>
      <c r="F26" s="25">
        <v>2009448266</v>
      </c>
      <c r="G26" s="25">
        <v>4001562233</v>
      </c>
      <c r="H26" s="25">
        <v>4706935900</v>
      </c>
      <c r="I26" s="27">
        <v>6096348700</v>
      </c>
      <c r="J26" s="27">
        <v>8346810733</v>
      </c>
      <c r="K26" s="27">
        <v>10216584366</v>
      </c>
      <c r="L26" s="27">
        <v>10500600600</v>
      </c>
      <c r="M26" s="27">
        <v>10441930600</v>
      </c>
      <c r="N26" s="27">
        <v>10564937600</v>
      </c>
      <c r="O26" s="27">
        <v>10468932100</v>
      </c>
      <c r="P26" s="27">
        <v>10859621133</v>
      </c>
      <c r="Q26" s="27">
        <v>10142913500</v>
      </c>
      <c r="R26" s="27">
        <v>9642551533</v>
      </c>
      <c r="S26" s="27">
        <v>9212526933</v>
      </c>
      <c r="T26" s="27">
        <v>5850667966</v>
      </c>
      <c r="U26" s="25">
        <v>4395584766</v>
      </c>
      <c r="V26" s="27">
        <v>5204964366</v>
      </c>
      <c r="W26" s="25">
        <v>4735604166</v>
      </c>
      <c r="X26" s="25">
        <v>3634874566</v>
      </c>
      <c r="Y26" s="24">
        <v>2110787400</v>
      </c>
      <c r="Z26" s="23">
        <v>1108396733</v>
      </c>
      <c r="AA26" s="19">
        <v>219012533</v>
      </c>
      <c r="AB26" s="19">
        <v>215012300</v>
      </c>
      <c r="AC26" s="18">
        <v>163342666</v>
      </c>
    </row>
    <row r="27" spans="1:29" x14ac:dyDescent="0.25">
      <c r="N27"/>
      <c r="U27"/>
    </row>
    <row r="28" spans="1:29" x14ac:dyDescent="0.25">
      <c r="A28" s="3"/>
      <c r="B28" s="3">
        <f>A26</f>
        <v>1073741824</v>
      </c>
      <c r="C28" s="3">
        <f>B2</f>
        <v>162009266</v>
      </c>
      <c r="D28" s="3">
        <f>B28/C28</f>
        <v>6.6276568650091905</v>
      </c>
      <c r="E28" s="3"/>
      <c r="F28" s="3"/>
      <c r="G28" s="3"/>
    </row>
    <row r="29" spans="1:29" x14ac:dyDescent="0.25">
      <c r="A29" s="3"/>
      <c r="B29" s="3"/>
      <c r="C29" s="3"/>
      <c r="D29" s="3">
        <f>C28/B28</f>
        <v>0.15088288672268391</v>
      </c>
      <c r="E29" s="3"/>
      <c r="F29" s="3"/>
      <c r="G29" s="3"/>
    </row>
    <row r="30" spans="1:29" x14ac:dyDescent="0.25">
      <c r="A30" s="3"/>
      <c r="B30" s="3"/>
      <c r="C30" s="3"/>
      <c r="D30" s="3">
        <f>D29*8</f>
        <v>1.2070630937814713</v>
      </c>
      <c r="E30" s="3">
        <f>D30*2.9</f>
        <v>3.5004829719662665</v>
      </c>
      <c r="F30" s="3"/>
      <c r="G30" s="3"/>
    </row>
    <row r="31" spans="1:29" x14ac:dyDescent="0.25">
      <c r="A31" s="3"/>
      <c r="B31" s="3"/>
      <c r="C31" s="3"/>
      <c r="D31" s="3"/>
      <c r="E31" s="3"/>
      <c r="F31" s="3"/>
      <c r="G31" s="3"/>
      <c r="Q31"/>
    </row>
    <row r="32" spans="1:29" x14ac:dyDescent="0.25">
      <c r="A32" s="3"/>
      <c r="B32" s="3"/>
      <c r="C32" s="3"/>
      <c r="D32" s="3"/>
      <c r="E32" s="3"/>
      <c r="F32" s="3"/>
      <c r="G32" s="3"/>
    </row>
    <row r="33" spans="1:7" x14ac:dyDescent="0.25">
      <c r="A33" s="3"/>
      <c r="B33" s="3"/>
      <c r="C33" s="3"/>
      <c r="D33" s="3"/>
      <c r="E33" s="3"/>
      <c r="F33" s="3"/>
      <c r="G33" s="3"/>
    </row>
    <row r="34" spans="1:7" x14ac:dyDescent="0.25">
      <c r="A34" s="3"/>
      <c r="B34" s="3"/>
      <c r="C34" s="3"/>
      <c r="D34" s="3"/>
      <c r="E34" s="3"/>
      <c r="F34" s="3"/>
      <c r="G34" s="3"/>
    </row>
    <row r="35" spans="1:7" x14ac:dyDescent="0.25">
      <c r="A35" s="3"/>
      <c r="B35" s="3"/>
      <c r="C35" s="3"/>
      <c r="D35" s="3"/>
      <c r="E35" s="3"/>
      <c r="F35" s="3"/>
      <c r="G35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47"/>
  <sheetViews>
    <sheetView tabSelected="1" zoomScale="80" zoomScaleNormal="80" workbookViewId="0">
      <selection activeCell="K14" sqref="K14"/>
    </sheetView>
  </sheetViews>
  <sheetFormatPr defaultRowHeight="15" x14ac:dyDescent="0.25"/>
  <cols>
    <col min="1" max="1" width="16.140625" customWidth="1"/>
    <col min="2" max="2" width="13.5703125" bestFit="1" customWidth="1"/>
    <col min="3" max="9" width="14.85546875" bestFit="1" customWidth="1"/>
    <col min="10" max="12" width="15.85546875" bestFit="1" customWidth="1"/>
    <col min="13" max="26" width="14.85546875" bestFit="1" customWidth="1"/>
    <col min="27" max="31" width="13.5703125" bestFit="1" customWidth="1"/>
  </cols>
  <sheetData>
    <row r="1" spans="1:31" x14ac:dyDescent="0.25">
      <c r="A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54" t="s">
        <v>10</v>
      </c>
      <c r="L1" s="2" t="s">
        <v>11</v>
      </c>
      <c r="M1" s="2" t="s">
        <v>12</v>
      </c>
      <c r="N1" s="54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</row>
    <row r="2" spans="1:31" s="1" customFormat="1" x14ac:dyDescent="0.25">
      <c r="A2" s="1">
        <v>64</v>
      </c>
      <c r="B2" s="4">
        <v>770785666</v>
      </c>
      <c r="C2" s="4">
        <v>772593666</v>
      </c>
      <c r="D2" s="4">
        <v>770698333</v>
      </c>
      <c r="E2" s="4">
        <v>770554000</v>
      </c>
      <c r="F2" s="1">
        <v>-1</v>
      </c>
      <c r="G2" s="1">
        <v>-1</v>
      </c>
      <c r="H2" s="1">
        <v>-1</v>
      </c>
      <c r="I2" s="1">
        <v>-1</v>
      </c>
      <c r="J2" s="1">
        <v>-1</v>
      </c>
      <c r="K2" s="40">
        <v>-1</v>
      </c>
      <c r="L2" s="1">
        <v>-1</v>
      </c>
      <c r="M2" s="1">
        <v>-1</v>
      </c>
      <c r="N2" s="40">
        <v>-1</v>
      </c>
      <c r="O2" s="1">
        <v>-1</v>
      </c>
      <c r="P2" s="1">
        <v>-1</v>
      </c>
      <c r="Q2" s="1">
        <v>-1</v>
      </c>
      <c r="R2" s="1">
        <v>-1</v>
      </c>
      <c r="S2" s="1">
        <v>-1</v>
      </c>
      <c r="T2" s="1">
        <v>-1</v>
      </c>
      <c r="U2" s="1">
        <v>-1</v>
      </c>
      <c r="V2" s="1">
        <v>-1</v>
      </c>
      <c r="W2" s="1">
        <v>-1</v>
      </c>
      <c r="X2" s="1">
        <v>-1</v>
      </c>
      <c r="Y2" s="1">
        <v>-1</v>
      </c>
      <c r="Z2" s="1">
        <v>-1</v>
      </c>
      <c r="AA2" s="1">
        <v>-1</v>
      </c>
      <c r="AB2" s="1">
        <v>-1</v>
      </c>
      <c r="AC2" s="1">
        <v>-1</v>
      </c>
      <c r="AD2" s="1">
        <v>-1</v>
      </c>
      <c r="AE2" s="1">
        <v>-1</v>
      </c>
    </row>
    <row r="3" spans="1:31" s="1" customFormat="1" x14ac:dyDescent="0.25">
      <c r="A3" s="1">
        <v>128</v>
      </c>
      <c r="B3" s="4">
        <v>771013666</v>
      </c>
      <c r="C3" s="4">
        <v>772453000</v>
      </c>
      <c r="D3" s="4">
        <v>770496000</v>
      </c>
      <c r="E3" s="4">
        <v>770890666</v>
      </c>
      <c r="F3" s="4">
        <v>770794333</v>
      </c>
      <c r="G3" s="1">
        <v>-1</v>
      </c>
      <c r="H3" s="1">
        <v>-1</v>
      </c>
      <c r="I3" s="1">
        <v>-1</v>
      </c>
      <c r="J3" s="1">
        <v>-1</v>
      </c>
      <c r="K3" s="40">
        <v>-1</v>
      </c>
      <c r="L3" s="1">
        <v>-1</v>
      </c>
      <c r="M3" s="1">
        <v>-1</v>
      </c>
      <c r="N3" s="40">
        <v>-1</v>
      </c>
      <c r="O3" s="1">
        <v>-1</v>
      </c>
      <c r="P3" s="1">
        <v>-1</v>
      </c>
      <c r="Q3" s="1">
        <v>-1</v>
      </c>
      <c r="R3" s="1">
        <v>-1</v>
      </c>
      <c r="S3" s="1">
        <v>-1</v>
      </c>
      <c r="T3" s="1">
        <v>-1</v>
      </c>
      <c r="U3" s="1">
        <v>-1</v>
      </c>
      <c r="V3" s="1">
        <v>-1</v>
      </c>
      <c r="W3" s="1">
        <v>-1</v>
      </c>
      <c r="X3" s="1">
        <v>-1</v>
      </c>
      <c r="Y3" s="1">
        <v>-1</v>
      </c>
      <c r="Z3" s="1">
        <v>-1</v>
      </c>
      <c r="AA3" s="1">
        <v>-1</v>
      </c>
      <c r="AB3" s="1">
        <v>-1</v>
      </c>
      <c r="AC3" s="1">
        <v>-1</v>
      </c>
      <c r="AD3" s="1">
        <v>-1</v>
      </c>
      <c r="AE3" s="1">
        <v>-1</v>
      </c>
    </row>
    <row r="4" spans="1:31" s="1" customFormat="1" x14ac:dyDescent="0.25">
      <c r="A4" s="1">
        <v>256</v>
      </c>
      <c r="B4" s="4">
        <v>773307000</v>
      </c>
      <c r="C4" s="4">
        <v>772358333</v>
      </c>
      <c r="D4" s="4">
        <v>770363000</v>
      </c>
      <c r="E4" s="4">
        <v>770967333</v>
      </c>
      <c r="F4" s="4">
        <v>770871333</v>
      </c>
      <c r="G4" s="4">
        <v>770882333</v>
      </c>
      <c r="H4" s="1">
        <v>-1</v>
      </c>
      <c r="I4" s="1">
        <v>-1</v>
      </c>
      <c r="J4" s="1">
        <v>-1</v>
      </c>
      <c r="K4" s="40">
        <v>-1</v>
      </c>
      <c r="L4" s="1">
        <v>-1</v>
      </c>
      <c r="M4" s="1">
        <v>-1</v>
      </c>
      <c r="N4" s="40">
        <v>-1</v>
      </c>
      <c r="O4" s="1">
        <v>-1</v>
      </c>
      <c r="P4" s="1">
        <v>-1</v>
      </c>
      <c r="Q4" s="1">
        <v>-1</v>
      </c>
      <c r="R4" s="1">
        <v>-1</v>
      </c>
      <c r="S4" s="1">
        <v>-1</v>
      </c>
      <c r="T4" s="1">
        <v>-1</v>
      </c>
      <c r="U4" s="1">
        <v>-1</v>
      </c>
      <c r="V4" s="1">
        <v>-1</v>
      </c>
      <c r="W4" s="1">
        <v>-1</v>
      </c>
      <c r="X4" s="1">
        <v>-1</v>
      </c>
      <c r="Y4" s="1">
        <v>-1</v>
      </c>
      <c r="Z4" s="1">
        <v>-1</v>
      </c>
      <c r="AA4" s="1">
        <v>-1</v>
      </c>
      <c r="AB4" s="1">
        <v>-1</v>
      </c>
      <c r="AC4" s="1">
        <v>-1</v>
      </c>
      <c r="AD4" s="1">
        <v>-1</v>
      </c>
      <c r="AE4" s="1">
        <v>-1</v>
      </c>
    </row>
    <row r="5" spans="1:31" s="1" customFormat="1" x14ac:dyDescent="0.25">
      <c r="A5" s="1">
        <v>512</v>
      </c>
      <c r="B5" s="4">
        <v>772578333</v>
      </c>
      <c r="C5" s="4">
        <v>772571333</v>
      </c>
      <c r="D5" s="4">
        <v>770578333</v>
      </c>
      <c r="E5" s="4">
        <v>770794333</v>
      </c>
      <c r="F5" s="4">
        <v>770926666</v>
      </c>
      <c r="G5" s="4">
        <v>771052333</v>
      </c>
      <c r="H5" s="4">
        <v>770736000</v>
      </c>
      <c r="I5" s="1">
        <v>-1</v>
      </c>
      <c r="J5" s="1">
        <v>-1</v>
      </c>
      <c r="K5" s="40">
        <v>-1</v>
      </c>
      <c r="L5" s="1">
        <v>-1</v>
      </c>
      <c r="M5" s="1">
        <v>-1</v>
      </c>
      <c r="N5" s="40">
        <v>-1</v>
      </c>
      <c r="O5" s="1">
        <v>-1</v>
      </c>
      <c r="P5" s="1">
        <v>-1</v>
      </c>
      <c r="Q5" s="1">
        <v>-1</v>
      </c>
      <c r="R5" s="1">
        <v>-1</v>
      </c>
      <c r="S5" s="1">
        <v>-1</v>
      </c>
      <c r="T5" s="1">
        <v>-1</v>
      </c>
      <c r="U5" s="1">
        <v>-1</v>
      </c>
      <c r="V5" s="1">
        <v>-1</v>
      </c>
      <c r="W5" s="1">
        <v>-1</v>
      </c>
      <c r="X5" s="1">
        <v>-1</v>
      </c>
      <c r="Y5" s="1">
        <v>-1</v>
      </c>
      <c r="Z5" s="1">
        <v>-1</v>
      </c>
      <c r="AA5" s="1">
        <v>-1</v>
      </c>
      <c r="AB5" s="1">
        <v>-1</v>
      </c>
      <c r="AC5" s="1">
        <v>-1</v>
      </c>
      <c r="AD5" s="1">
        <v>-1</v>
      </c>
      <c r="AE5" s="1">
        <v>-1</v>
      </c>
    </row>
    <row r="6" spans="1:31" s="1" customFormat="1" x14ac:dyDescent="0.25">
      <c r="A6" s="1">
        <v>1024</v>
      </c>
      <c r="B6" s="4">
        <v>772546000</v>
      </c>
      <c r="C6" s="4">
        <v>772530333</v>
      </c>
      <c r="D6" s="4">
        <v>770733333</v>
      </c>
      <c r="E6" s="4">
        <v>770822666</v>
      </c>
      <c r="F6" s="4">
        <v>770893333</v>
      </c>
      <c r="G6" s="4">
        <v>770853000</v>
      </c>
      <c r="H6" s="4">
        <v>770647666</v>
      </c>
      <c r="I6" s="4">
        <v>770858666</v>
      </c>
      <c r="J6" s="1">
        <v>-1</v>
      </c>
      <c r="K6" s="40">
        <v>-1</v>
      </c>
      <c r="L6" s="1">
        <v>-1</v>
      </c>
      <c r="M6" s="1">
        <v>-1</v>
      </c>
      <c r="N6" s="40">
        <v>-1</v>
      </c>
      <c r="O6" s="1">
        <v>-1</v>
      </c>
      <c r="P6" s="1">
        <v>-1</v>
      </c>
      <c r="Q6" s="1">
        <v>-1</v>
      </c>
      <c r="R6" s="1">
        <v>-1</v>
      </c>
      <c r="S6" s="1">
        <v>-1</v>
      </c>
      <c r="T6" s="1">
        <v>-1</v>
      </c>
      <c r="U6" s="1">
        <v>-1</v>
      </c>
      <c r="V6" s="1">
        <v>-1</v>
      </c>
      <c r="W6" s="1">
        <v>-1</v>
      </c>
      <c r="X6" s="1">
        <v>-1</v>
      </c>
      <c r="Y6" s="1">
        <v>-1</v>
      </c>
      <c r="Z6" s="1">
        <v>-1</v>
      </c>
      <c r="AA6" s="1">
        <v>-1</v>
      </c>
      <c r="AB6" s="1">
        <v>-1</v>
      </c>
      <c r="AC6" s="1">
        <v>-1</v>
      </c>
      <c r="AD6" s="1">
        <v>-1</v>
      </c>
      <c r="AE6" s="1">
        <v>-1</v>
      </c>
    </row>
    <row r="7" spans="1:31" s="1" customFormat="1" x14ac:dyDescent="0.25">
      <c r="A7" s="1">
        <v>2048</v>
      </c>
      <c r="B7" s="4">
        <v>772254333</v>
      </c>
      <c r="C7" s="4">
        <v>772543000</v>
      </c>
      <c r="D7" s="4">
        <v>770541000</v>
      </c>
      <c r="E7" s="4">
        <v>770727666</v>
      </c>
      <c r="F7" s="4">
        <v>770737000</v>
      </c>
      <c r="G7" s="4">
        <v>770444000</v>
      </c>
      <c r="H7" s="4">
        <v>770871000</v>
      </c>
      <c r="I7" s="4">
        <v>770822333</v>
      </c>
      <c r="J7" s="4">
        <v>770907666</v>
      </c>
      <c r="K7" s="40">
        <v>-1</v>
      </c>
      <c r="L7" s="1">
        <v>-1</v>
      </c>
      <c r="M7" s="1">
        <v>-1</v>
      </c>
      <c r="N7" s="40">
        <v>-1</v>
      </c>
      <c r="O7" s="1">
        <v>-1</v>
      </c>
      <c r="P7" s="1">
        <v>-1</v>
      </c>
      <c r="Q7" s="1">
        <v>-1</v>
      </c>
      <c r="R7" s="1">
        <v>-1</v>
      </c>
      <c r="S7" s="1">
        <v>-1</v>
      </c>
      <c r="T7" s="1">
        <v>-1</v>
      </c>
      <c r="U7" s="1">
        <v>-1</v>
      </c>
      <c r="V7" s="1">
        <v>-1</v>
      </c>
      <c r="W7" s="1">
        <v>-1</v>
      </c>
      <c r="X7" s="1">
        <v>-1</v>
      </c>
      <c r="Y7" s="1">
        <v>-1</v>
      </c>
      <c r="Z7" s="1">
        <v>-1</v>
      </c>
      <c r="AA7" s="1">
        <v>-1</v>
      </c>
      <c r="AB7" s="1">
        <v>-1</v>
      </c>
      <c r="AC7" s="1">
        <v>-1</v>
      </c>
      <c r="AD7" s="1">
        <v>-1</v>
      </c>
      <c r="AE7" s="1">
        <v>-1</v>
      </c>
    </row>
    <row r="8" spans="1:31" s="1" customFormat="1" x14ac:dyDescent="0.25">
      <c r="A8" s="1">
        <v>4096</v>
      </c>
      <c r="B8" s="4">
        <v>772627666</v>
      </c>
      <c r="C8" s="4">
        <v>772539666</v>
      </c>
      <c r="D8" s="4">
        <v>770628333</v>
      </c>
      <c r="E8" s="4">
        <v>770933333</v>
      </c>
      <c r="F8" s="4">
        <v>770762333</v>
      </c>
      <c r="G8" s="4">
        <v>770714000</v>
      </c>
      <c r="H8" s="4">
        <v>770784000</v>
      </c>
      <c r="I8" s="4">
        <v>770782333</v>
      </c>
      <c r="J8" s="4">
        <v>770759000</v>
      </c>
      <c r="K8" s="41">
        <v>770808666</v>
      </c>
      <c r="L8" s="1">
        <v>-1</v>
      </c>
      <c r="M8" s="1">
        <v>-1</v>
      </c>
      <c r="N8" s="40">
        <v>-1</v>
      </c>
      <c r="O8" s="1">
        <v>-1</v>
      </c>
      <c r="P8" s="1">
        <v>-1</v>
      </c>
      <c r="Q8" s="1">
        <v>-1</v>
      </c>
      <c r="R8" s="1">
        <v>-1</v>
      </c>
      <c r="S8" s="1">
        <v>-1</v>
      </c>
      <c r="T8" s="1">
        <v>-1</v>
      </c>
      <c r="U8" s="1">
        <v>-1</v>
      </c>
      <c r="V8" s="1">
        <v>-1</v>
      </c>
      <c r="W8" s="1">
        <v>-1</v>
      </c>
      <c r="X8" s="1">
        <v>-1</v>
      </c>
      <c r="Y8" s="1">
        <v>-1</v>
      </c>
      <c r="Z8" s="1">
        <v>-1</v>
      </c>
      <c r="AA8" s="1">
        <v>-1</v>
      </c>
      <c r="AB8" s="1">
        <v>-1</v>
      </c>
      <c r="AC8" s="1">
        <v>-1</v>
      </c>
      <c r="AD8" s="1">
        <v>-1</v>
      </c>
      <c r="AE8" s="1">
        <v>-1</v>
      </c>
    </row>
    <row r="9" spans="1:31" s="1" customFormat="1" x14ac:dyDescent="0.25">
      <c r="A9" s="1">
        <v>8192</v>
      </c>
      <c r="B9" s="4">
        <v>772718666</v>
      </c>
      <c r="C9" s="4">
        <v>772579333</v>
      </c>
      <c r="D9" s="4">
        <v>770528666</v>
      </c>
      <c r="E9" s="4">
        <v>770741666</v>
      </c>
      <c r="F9" s="4">
        <v>770532666</v>
      </c>
      <c r="G9" s="4">
        <v>770917000</v>
      </c>
      <c r="H9" s="4">
        <v>770853666</v>
      </c>
      <c r="I9" s="4">
        <v>770886333</v>
      </c>
      <c r="J9" s="4">
        <v>770889666</v>
      </c>
      <c r="K9" s="41">
        <v>770970333</v>
      </c>
      <c r="L9" s="4">
        <v>770763333</v>
      </c>
      <c r="M9" s="1">
        <v>-1</v>
      </c>
      <c r="N9" s="40">
        <v>-1</v>
      </c>
      <c r="O9" s="1">
        <v>-1</v>
      </c>
      <c r="P9" s="1">
        <v>-1</v>
      </c>
      <c r="Q9" s="1">
        <v>-1</v>
      </c>
      <c r="R9" s="1">
        <v>-1</v>
      </c>
      <c r="S9" s="1">
        <v>-1</v>
      </c>
      <c r="T9" s="1">
        <v>-1</v>
      </c>
      <c r="U9" s="1">
        <v>-1</v>
      </c>
      <c r="V9" s="1">
        <v>-1</v>
      </c>
      <c r="W9" s="1">
        <v>-1</v>
      </c>
      <c r="X9" s="1">
        <v>-1</v>
      </c>
      <c r="Y9" s="1">
        <v>-1</v>
      </c>
      <c r="Z9" s="1">
        <v>-1</v>
      </c>
      <c r="AA9" s="1">
        <v>-1</v>
      </c>
      <c r="AB9" s="1">
        <v>-1</v>
      </c>
      <c r="AC9" s="1">
        <v>-1</v>
      </c>
      <c r="AD9" s="1">
        <v>-1</v>
      </c>
      <c r="AE9" s="1">
        <v>-1</v>
      </c>
    </row>
    <row r="10" spans="1:31" s="1" customFormat="1" x14ac:dyDescent="0.25">
      <c r="A10" s="1">
        <v>16384</v>
      </c>
      <c r="B10" s="4">
        <v>772598000</v>
      </c>
      <c r="C10" s="4">
        <v>772485666</v>
      </c>
      <c r="D10" s="4">
        <v>770543333</v>
      </c>
      <c r="E10" s="4">
        <v>770521333</v>
      </c>
      <c r="F10" s="4">
        <v>770774666</v>
      </c>
      <c r="G10" s="4">
        <v>770774333</v>
      </c>
      <c r="H10" s="4">
        <v>770773333</v>
      </c>
      <c r="I10" s="4">
        <v>770510333</v>
      </c>
      <c r="J10" s="4">
        <v>770765000</v>
      </c>
      <c r="K10" s="41">
        <v>770861333</v>
      </c>
      <c r="L10" s="4">
        <v>770928666</v>
      </c>
      <c r="M10" s="4">
        <v>770891333</v>
      </c>
      <c r="N10" s="40">
        <v>-1</v>
      </c>
      <c r="O10" s="1">
        <v>-1</v>
      </c>
      <c r="P10" s="1">
        <v>-1</v>
      </c>
      <c r="Q10" s="1">
        <v>-1</v>
      </c>
      <c r="R10" s="1">
        <v>-1</v>
      </c>
      <c r="S10" s="1">
        <v>-1</v>
      </c>
      <c r="T10" s="1">
        <v>-1</v>
      </c>
      <c r="U10" s="1">
        <v>-1</v>
      </c>
      <c r="V10" s="1">
        <v>-1</v>
      </c>
      <c r="W10" s="1">
        <v>-1</v>
      </c>
      <c r="X10" s="1">
        <v>-1</v>
      </c>
      <c r="Y10" s="1">
        <v>-1</v>
      </c>
      <c r="Z10" s="1">
        <v>-1</v>
      </c>
      <c r="AA10" s="1">
        <v>-1</v>
      </c>
      <c r="AB10" s="1">
        <v>-1</v>
      </c>
      <c r="AC10" s="1">
        <v>-1</v>
      </c>
      <c r="AD10" s="1">
        <v>-1</v>
      </c>
      <c r="AE10" s="1">
        <v>-1</v>
      </c>
    </row>
    <row r="11" spans="1:31" s="1" customFormat="1" x14ac:dyDescent="0.25">
      <c r="A11" s="1">
        <v>32768</v>
      </c>
      <c r="B11" s="4">
        <v>775504666</v>
      </c>
      <c r="C11" s="4">
        <v>775307000</v>
      </c>
      <c r="D11" s="4">
        <v>775699666</v>
      </c>
      <c r="E11" s="4">
        <v>774196333</v>
      </c>
      <c r="F11" s="4">
        <v>774046333</v>
      </c>
      <c r="G11" s="4">
        <v>773922000</v>
      </c>
      <c r="H11" s="4">
        <v>774274333</v>
      </c>
      <c r="I11" s="4">
        <v>774017000</v>
      </c>
      <c r="J11" s="4">
        <v>772835666</v>
      </c>
      <c r="K11" s="41">
        <v>772003666</v>
      </c>
      <c r="L11" s="4">
        <v>771843000</v>
      </c>
      <c r="M11" s="4">
        <v>772765333</v>
      </c>
      <c r="N11" s="41">
        <v>773857000</v>
      </c>
      <c r="O11" s="1">
        <v>-1</v>
      </c>
      <c r="P11" s="1">
        <v>-1</v>
      </c>
      <c r="Q11" s="1">
        <v>-1</v>
      </c>
      <c r="R11" s="1">
        <v>-1</v>
      </c>
      <c r="S11" s="1">
        <v>-1</v>
      </c>
      <c r="T11" s="1">
        <v>-1</v>
      </c>
      <c r="U11" s="1">
        <v>-1</v>
      </c>
      <c r="V11" s="1">
        <v>-1</v>
      </c>
      <c r="W11" s="1">
        <v>-1</v>
      </c>
      <c r="X11" s="1">
        <v>-1</v>
      </c>
      <c r="Y11" s="1">
        <v>-1</v>
      </c>
      <c r="Z11" s="1">
        <v>-1</v>
      </c>
      <c r="AA11" s="1">
        <v>-1</v>
      </c>
      <c r="AB11" s="1">
        <v>-1</v>
      </c>
      <c r="AC11" s="1">
        <v>-1</v>
      </c>
      <c r="AD11" s="1">
        <v>-1</v>
      </c>
      <c r="AE11" s="1">
        <v>-1</v>
      </c>
    </row>
    <row r="12" spans="1:31" s="1" customFormat="1" x14ac:dyDescent="0.25">
      <c r="A12" s="16">
        <v>65536</v>
      </c>
      <c r="B12" s="13">
        <v>775038666</v>
      </c>
      <c r="C12" s="13">
        <v>776024666</v>
      </c>
      <c r="D12" s="15">
        <v>1348134666</v>
      </c>
      <c r="E12" s="15">
        <v>1994060333</v>
      </c>
      <c r="F12" s="15">
        <v>1993871000</v>
      </c>
      <c r="G12" s="15">
        <v>1984119000</v>
      </c>
      <c r="H12" s="15">
        <v>1980568666</v>
      </c>
      <c r="I12" s="15">
        <v>1975544000</v>
      </c>
      <c r="J12" s="15">
        <v>1935276333</v>
      </c>
      <c r="K12" s="50">
        <v>1928675666</v>
      </c>
      <c r="L12" s="33">
        <v>916567666</v>
      </c>
      <c r="M12" s="33">
        <v>916327000</v>
      </c>
      <c r="N12" s="42">
        <v>916297000</v>
      </c>
      <c r="O12" s="13">
        <v>773506000</v>
      </c>
      <c r="P12" s="16">
        <v>-1</v>
      </c>
      <c r="Q12" s="16">
        <v>-1</v>
      </c>
      <c r="R12" s="16">
        <v>-1</v>
      </c>
      <c r="S12" s="16">
        <v>-1</v>
      </c>
      <c r="T12" s="16">
        <v>-1</v>
      </c>
      <c r="U12" s="16">
        <v>-1</v>
      </c>
      <c r="V12" s="16">
        <v>-1</v>
      </c>
      <c r="W12" s="16">
        <v>-1</v>
      </c>
      <c r="X12" s="16">
        <v>-1</v>
      </c>
      <c r="Y12" s="16">
        <v>-1</v>
      </c>
      <c r="Z12" s="16">
        <v>-1</v>
      </c>
      <c r="AA12" s="16">
        <v>-1</v>
      </c>
      <c r="AB12" s="16">
        <v>-1</v>
      </c>
      <c r="AC12" s="16">
        <v>-1</v>
      </c>
      <c r="AD12" s="16">
        <v>-1</v>
      </c>
      <c r="AE12" s="16">
        <v>-1</v>
      </c>
    </row>
    <row r="13" spans="1:31" s="1" customFormat="1" x14ac:dyDescent="0.25">
      <c r="A13" s="21">
        <v>131072</v>
      </c>
      <c r="B13" s="18">
        <v>775082666</v>
      </c>
      <c r="C13" s="18">
        <v>775855000</v>
      </c>
      <c r="D13" s="20">
        <v>1348574000</v>
      </c>
      <c r="E13" s="20">
        <v>1999883666</v>
      </c>
      <c r="F13" s="20">
        <v>2006168000</v>
      </c>
      <c r="G13" s="20">
        <v>1995145666</v>
      </c>
      <c r="H13" s="20">
        <v>1986954333</v>
      </c>
      <c r="I13" s="20">
        <v>1979198333</v>
      </c>
      <c r="J13" s="20">
        <v>1938149333</v>
      </c>
      <c r="K13" s="51">
        <v>1930072666</v>
      </c>
      <c r="L13" s="20">
        <v>1930037333</v>
      </c>
      <c r="M13" s="35">
        <v>917494333</v>
      </c>
      <c r="N13" s="43">
        <v>917337000</v>
      </c>
      <c r="O13" s="35">
        <v>916754000</v>
      </c>
      <c r="P13" s="18">
        <v>773173333</v>
      </c>
      <c r="Q13" s="21">
        <v>-1</v>
      </c>
      <c r="R13" s="21">
        <v>-1</v>
      </c>
      <c r="S13" s="21">
        <v>-1</v>
      </c>
      <c r="T13" s="21">
        <v>-1</v>
      </c>
      <c r="U13" s="21">
        <v>-1</v>
      </c>
      <c r="V13" s="21">
        <v>-1</v>
      </c>
      <c r="W13" s="21">
        <v>-1</v>
      </c>
      <c r="X13" s="21">
        <v>-1</v>
      </c>
      <c r="Y13" s="21">
        <v>-1</v>
      </c>
      <c r="Z13" s="21">
        <v>-1</v>
      </c>
      <c r="AA13" s="21">
        <v>-1</v>
      </c>
      <c r="AB13" s="21">
        <v>-1</v>
      </c>
      <c r="AC13" s="21">
        <v>-1</v>
      </c>
      <c r="AD13" s="21">
        <v>-1</v>
      </c>
      <c r="AE13" s="21">
        <v>-1</v>
      </c>
    </row>
    <row r="14" spans="1:31" s="1" customFormat="1" x14ac:dyDescent="0.25">
      <c r="A14" s="1">
        <v>262144</v>
      </c>
      <c r="B14" s="5">
        <v>853286333</v>
      </c>
      <c r="C14" s="5">
        <v>840289333</v>
      </c>
      <c r="D14" s="6">
        <v>1832382333</v>
      </c>
      <c r="E14" s="1">
        <v>3412084666</v>
      </c>
      <c r="F14" s="1">
        <v>3054635333</v>
      </c>
      <c r="G14" s="1">
        <v>3559531666</v>
      </c>
      <c r="H14" s="1">
        <v>3503172333</v>
      </c>
      <c r="I14" s="1">
        <v>3579028666</v>
      </c>
      <c r="J14" s="1">
        <v>4921991000</v>
      </c>
      <c r="K14" s="40">
        <v>4960479000</v>
      </c>
      <c r="L14" s="1">
        <v>3210685333</v>
      </c>
      <c r="M14" s="6">
        <v>1966188333</v>
      </c>
      <c r="N14" s="43">
        <v>933371333</v>
      </c>
      <c r="O14" s="5">
        <v>933393666</v>
      </c>
      <c r="P14" s="5">
        <v>930581000</v>
      </c>
      <c r="Q14" s="4">
        <v>787560000</v>
      </c>
      <c r="R14" s="1">
        <v>-1</v>
      </c>
      <c r="S14" s="1">
        <v>-1</v>
      </c>
      <c r="T14" s="1">
        <v>-1</v>
      </c>
      <c r="U14" s="1">
        <v>-1</v>
      </c>
      <c r="V14" s="1">
        <v>-1</v>
      </c>
      <c r="W14" s="1">
        <v>-1</v>
      </c>
      <c r="X14" s="1">
        <v>-1</v>
      </c>
      <c r="Y14" s="1">
        <v>-1</v>
      </c>
      <c r="Z14" s="1">
        <v>-1</v>
      </c>
      <c r="AA14" s="1">
        <v>-1</v>
      </c>
      <c r="AB14" s="1">
        <v>-1</v>
      </c>
      <c r="AC14" s="1">
        <v>-1</v>
      </c>
      <c r="AD14" s="1">
        <v>-1</v>
      </c>
      <c r="AE14" s="1">
        <v>-1</v>
      </c>
    </row>
    <row r="15" spans="1:31" s="1" customFormat="1" x14ac:dyDescent="0.25">
      <c r="A15" s="16">
        <v>524288</v>
      </c>
      <c r="B15" s="33">
        <v>812531666</v>
      </c>
      <c r="C15" s="33">
        <v>883517666</v>
      </c>
      <c r="D15" s="15">
        <v>1740272000</v>
      </c>
      <c r="E15" s="16">
        <v>5550077000</v>
      </c>
      <c r="F15" s="16">
        <v>4995712666</v>
      </c>
      <c r="G15" s="34">
        <v>6262824333</v>
      </c>
      <c r="H15" s="34">
        <v>6733100333</v>
      </c>
      <c r="I15" s="34">
        <v>7936957666</v>
      </c>
      <c r="J15" s="28">
        <v>9974017333</v>
      </c>
      <c r="K15" s="52">
        <v>10645492333</v>
      </c>
      <c r="L15" s="28">
        <v>9016830333</v>
      </c>
      <c r="M15" s="16">
        <v>4196618000</v>
      </c>
      <c r="N15" s="44">
        <v>3345947333</v>
      </c>
      <c r="O15" s="16">
        <v>2321153333</v>
      </c>
      <c r="P15" s="33">
        <v>962636000</v>
      </c>
      <c r="Q15" s="33">
        <v>977645666</v>
      </c>
      <c r="R15" s="33">
        <v>834334000</v>
      </c>
      <c r="S15" s="16">
        <v>-1</v>
      </c>
      <c r="T15" s="16">
        <v>-1</v>
      </c>
      <c r="U15" s="16">
        <v>-1</v>
      </c>
      <c r="V15" s="16">
        <v>-1</v>
      </c>
      <c r="W15" s="16">
        <v>-1</v>
      </c>
      <c r="X15" s="16">
        <v>-1</v>
      </c>
      <c r="Y15" s="16">
        <v>-1</v>
      </c>
      <c r="Z15" s="16">
        <v>-1</v>
      </c>
      <c r="AA15" s="16">
        <v>-1</v>
      </c>
      <c r="AB15" s="16">
        <v>-1</v>
      </c>
      <c r="AC15" s="16">
        <v>-1</v>
      </c>
      <c r="AD15" s="16">
        <v>-1</v>
      </c>
      <c r="AE15" s="16">
        <v>-1</v>
      </c>
    </row>
    <row r="16" spans="1:31" s="1" customFormat="1" x14ac:dyDescent="0.25">
      <c r="A16" s="21">
        <v>1048576</v>
      </c>
      <c r="B16" s="35">
        <v>813871000</v>
      </c>
      <c r="C16" s="35">
        <v>931922000</v>
      </c>
      <c r="D16" s="21">
        <v>2346105000</v>
      </c>
      <c r="E16" s="21">
        <v>5205932000</v>
      </c>
      <c r="F16" s="21">
        <v>4381168000</v>
      </c>
      <c r="G16" s="36">
        <v>6435160333</v>
      </c>
      <c r="H16" s="36">
        <v>6921647333</v>
      </c>
      <c r="I16" s="36">
        <v>8169866000</v>
      </c>
      <c r="J16" s="22">
        <v>10269259333</v>
      </c>
      <c r="K16" s="47">
        <v>10955290000</v>
      </c>
      <c r="L16" s="22">
        <v>10761036333</v>
      </c>
      <c r="M16" s="36">
        <v>7622061333</v>
      </c>
      <c r="N16" s="40">
        <v>4498081000</v>
      </c>
      <c r="O16" s="21">
        <v>3323412333</v>
      </c>
      <c r="P16" s="21">
        <v>2318097333</v>
      </c>
      <c r="Q16" s="35">
        <v>956998666</v>
      </c>
      <c r="R16" s="35">
        <v>956402666</v>
      </c>
      <c r="S16" s="35">
        <v>796999000</v>
      </c>
      <c r="T16" s="21">
        <v>-1</v>
      </c>
      <c r="U16" s="21">
        <v>-1</v>
      </c>
      <c r="V16" s="21">
        <v>-1</v>
      </c>
      <c r="W16" s="21">
        <v>-1</v>
      </c>
      <c r="X16" s="21">
        <v>-1</v>
      </c>
      <c r="Y16" s="21">
        <v>-1</v>
      </c>
      <c r="Z16" s="21">
        <v>-1</v>
      </c>
      <c r="AA16" s="21">
        <v>-1</v>
      </c>
      <c r="AB16" s="21">
        <v>-1</v>
      </c>
      <c r="AC16" s="21">
        <v>-1</v>
      </c>
      <c r="AD16" s="21">
        <v>-1</v>
      </c>
      <c r="AE16" s="21">
        <v>-1</v>
      </c>
    </row>
    <row r="17" spans="1:31" s="1" customFormat="1" ht="15.75" thickBot="1" x14ac:dyDescent="0.3">
      <c r="A17" s="1">
        <v>2097152</v>
      </c>
      <c r="B17" s="5">
        <v>821543333</v>
      </c>
      <c r="C17" s="5">
        <v>989456666</v>
      </c>
      <c r="D17" s="1">
        <v>2447676000</v>
      </c>
      <c r="E17" s="1">
        <v>5103697333</v>
      </c>
      <c r="F17" s="1">
        <v>4605743333</v>
      </c>
      <c r="G17" s="11">
        <v>6431207666</v>
      </c>
      <c r="H17" s="11">
        <v>6922303333</v>
      </c>
      <c r="I17" s="11">
        <v>8170519666</v>
      </c>
      <c r="J17" s="7">
        <v>10274470000</v>
      </c>
      <c r="K17" s="47">
        <v>10953541666</v>
      </c>
      <c r="L17" s="7">
        <v>10947259666</v>
      </c>
      <c r="M17" s="7">
        <v>10943723000</v>
      </c>
      <c r="N17" s="45">
        <v>7795657666</v>
      </c>
      <c r="O17" s="1">
        <v>4238322666</v>
      </c>
      <c r="P17" s="1">
        <v>3332612666</v>
      </c>
      <c r="Q17" s="1">
        <v>2314926000</v>
      </c>
      <c r="R17" s="5">
        <v>961583000</v>
      </c>
      <c r="S17" s="5">
        <v>950387333</v>
      </c>
      <c r="T17" s="5">
        <v>800735333</v>
      </c>
      <c r="U17" s="1">
        <v>-1</v>
      </c>
      <c r="V17" s="1">
        <v>-1</v>
      </c>
      <c r="W17" s="1">
        <v>-1</v>
      </c>
      <c r="X17" s="1">
        <v>-1</v>
      </c>
      <c r="Y17" s="1">
        <v>-1</v>
      </c>
      <c r="Z17" s="1">
        <v>-1</v>
      </c>
      <c r="AA17" s="1">
        <v>-1</v>
      </c>
      <c r="AB17" s="1">
        <v>-1</v>
      </c>
      <c r="AC17" s="1">
        <v>-1</v>
      </c>
      <c r="AD17" s="1">
        <v>-1</v>
      </c>
      <c r="AE17" s="1">
        <v>-1</v>
      </c>
    </row>
    <row r="18" spans="1:31" s="1" customFormat="1" ht="15.75" thickTop="1" x14ac:dyDescent="0.25">
      <c r="A18" s="1">
        <v>4194304</v>
      </c>
      <c r="B18" s="5">
        <v>807788000</v>
      </c>
      <c r="C18" s="5">
        <v>898696333</v>
      </c>
      <c r="D18" s="1">
        <v>2555584333</v>
      </c>
      <c r="E18" s="1">
        <v>4474526333</v>
      </c>
      <c r="F18" s="1">
        <v>4593987000</v>
      </c>
      <c r="G18" s="11">
        <v>6558245666</v>
      </c>
      <c r="H18" s="37">
        <v>7160634333</v>
      </c>
      <c r="I18" s="37">
        <v>8637681333</v>
      </c>
      <c r="J18" s="38">
        <v>11173432000</v>
      </c>
      <c r="K18" s="46">
        <v>12737976000</v>
      </c>
      <c r="L18" s="38">
        <v>12756865666</v>
      </c>
      <c r="M18" s="38">
        <v>12787224666</v>
      </c>
      <c r="N18" s="46">
        <v>12798922000</v>
      </c>
      <c r="O18" s="38">
        <v>10054687000</v>
      </c>
      <c r="P18" s="37">
        <v>6163101666</v>
      </c>
      <c r="Q18" s="39">
        <v>5090271333</v>
      </c>
      <c r="R18" s="39">
        <v>4137917666</v>
      </c>
      <c r="S18" s="1">
        <v>960793333</v>
      </c>
      <c r="T18" s="5">
        <v>957061333</v>
      </c>
      <c r="U18" s="5">
        <v>803219000</v>
      </c>
      <c r="V18" s="1">
        <v>-1</v>
      </c>
      <c r="W18" s="1">
        <v>-1</v>
      </c>
      <c r="X18" s="1">
        <v>-1</v>
      </c>
      <c r="Y18" s="1">
        <v>-1</v>
      </c>
      <c r="Z18" s="1">
        <v>-1</v>
      </c>
      <c r="AA18" s="1">
        <v>-1</v>
      </c>
      <c r="AB18" s="1">
        <v>-1</v>
      </c>
      <c r="AC18" s="1">
        <v>-1</v>
      </c>
      <c r="AD18" s="1">
        <v>-1</v>
      </c>
      <c r="AE18" s="1">
        <v>-1</v>
      </c>
    </row>
    <row r="19" spans="1:31" s="1" customFormat="1" x14ac:dyDescent="0.25">
      <c r="A19" s="1">
        <v>8388608</v>
      </c>
      <c r="B19" s="5">
        <v>805276000</v>
      </c>
      <c r="C19" s="5">
        <v>933470666</v>
      </c>
      <c r="D19" s="1">
        <v>2631080666</v>
      </c>
      <c r="E19" s="1">
        <v>4193034333</v>
      </c>
      <c r="F19" s="1">
        <v>4585870000</v>
      </c>
      <c r="G19" s="11">
        <v>6558293333</v>
      </c>
      <c r="H19" s="11">
        <v>7164997000</v>
      </c>
      <c r="I19" s="11">
        <v>8643968666</v>
      </c>
      <c r="J19" s="7">
        <v>11179647333</v>
      </c>
      <c r="K19" s="47">
        <v>12742586000</v>
      </c>
      <c r="L19" s="7">
        <v>12759960000</v>
      </c>
      <c r="M19" s="7">
        <v>12796272666</v>
      </c>
      <c r="N19" s="47">
        <v>12867704000</v>
      </c>
      <c r="O19" s="7">
        <v>12769400666</v>
      </c>
      <c r="P19" s="7">
        <v>9540589000</v>
      </c>
      <c r="Q19" s="11">
        <v>6298473666</v>
      </c>
      <c r="R19" s="1">
        <v>5095595666</v>
      </c>
      <c r="S19" s="1">
        <v>4097965333</v>
      </c>
      <c r="T19" s="5">
        <v>963945333</v>
      </c>
      <c r="U19" s="5">
        <v>959718666</v>
      </c>
      <c r="V19" s="5">
        <v>804473666</v>
      </c>
      <c r="W19" s="1">
        <v>-1</v>
      </c>
      <c r="X19" s="1">
        <v>-1</v>
      </c>
      <c r="Y19" s="1">
        <v>-1</v>
      </c>
      <c r="Z19" s="1">
        <v>-1</v>
      </c>
      <c r="AA19" s="1">
        <v>-1</v>
      </c>
      <c r="AB19" s="1">
        <v>-1</v>
      </c>
      <c r="AC19" s="1">
        <v>-1</v>
      </c>
      <c r="AD19" s="1">
        <v>-1</v>
      </c>
      <c r="AE19" s="1">
        <v>-1</v>
      </c>
    </row>
    <row r="20" spans="1:31" s="1" customFormat="1" x14ac:dyDescent="0.25">
      <c r="A20" s="1">
        <v>16777216</v>
      </c>
      <c r="B20" s="5">
        <v>806658666</v>
      </c>
      <c r="C20" s="5">
        <v>1080301000</v>
      </c>
      <c r="D20" s="1">
        <v>2450629000</v>
      </c>
      <c r="E20" s="1">
        <v>4262827666</v>
      </c>
      <c r="F20" s="1">
        <v>5567470666</v>
      </c>
      <c r="G20" s="11">
        <v>6580629666</v>
      </c>
      <c r="H20" s="11">
        <v>7213958666</v>
      </c>
      <c r="I20" s="11">
        <v>8715136666</v>
      </c>
      <c r="J20" s="7">
        <v>11282113000</v>
      </c>
      <c r="K20" s="47">
        <v>12849558333</v>
      </c>
      <c r="L20" s="7">
        <v>12871465666</v>
      </c>
      <c r="M20" s="7">
        <v>12909761666</v>
      </c>
      <c r="N20" s="47">
        <v>12986586666</v>
      </c>
      <c r="O20" s="7">
        <v>12978077000</v>
      </c>
      <c r="P20" s="7">
        <v>12914479000</v>
      </c>
      <c r="Q20" s="7">
        <v>9883307333</v>
      </c>
      <c r="R20" s="11">
        <v>6311511666</v>
      </c>
      <c r="S20" s="1">
        <v>5087197333</v>
      </c>
      <c r="T20" s="1">
        <v>4089549000</v>
      </c>
      <c r="U20" s="5">
        <v>972128333</v>
      </c>
      <c r="V20" s="5">
        <v>972073000</v>
      </c>
      <c r="W20" s="5">
        <v>813794666</v>
      </c>
      <c r="X20" s="1">
        <v>-1</v>
      </c>
      <c r="Y20" s="1">
        <v>-1</v>
      </c>
      <c r="Z20" s="1">
        <v>-1</v>
      </c>
      <c r="AA20" s="1">
        <v>-1</v>
      </c>
      <c r="AB20" s="1">
        <v>-1</v>
      </c>
      <c r="AC20" s="1">
        <v>-1</v>
      </c>
      <c r="AD20" s="1">
        <v>-1</v>
      </c>
      <c r="AE20" s="1">
        <v>-1</v>
      </c>
    </row>
    <row r="21" spans="1:31" s="1" customFormat="1" x14ac:dyDescent="0.25">
      <c r="A21" s="16">
        <v>33554432</v>
      </c>
      <c r="B21" s="15">
        <v>1367648000</v>
      </c>
      <c r="C21" s="28">
        <v>9257364333</v>
      </c>
      <c r="D21" s="28">
        <v>16039797333</v>
      </c>
      <c r="E21" s="29">
        <v>19380809000</v>
      </c>
      <c r="F21" s="31">
        <v>46629507000</v>
      </c>
      <c r="G21" s="28">
        <v>9871881000</v>
      </c>
      <c r="H21" s="28">
        <v>12268412333</v>
      </c>
      <c r="I21" s="29">
        <v>15518355000</v>
      </c>
      <c r="J21" s="29">
        <v>20320817000</v>
      </c>
      <c r="K21" s="48">
        <v>22188362000</v>
      </c>
      <c r="L21" s="29">
        <v>22465744000</v>
      </c>
      <c r="M21" s="29">
        <v>22824225333</v>
      </c>
      <c r="N21" s="48">
        <v>23449272333</v>
      </c>
      <c r="O21" s="29">
        <v>23476057333</v>
      </c>
      <c r="P21" s="29">
        <v>23500648666</v>
      </c>
      <c r="Q21" s="29">
        <v>23479127000</v>
      </c>
      <c r="R21" s="29">
        <v>20401623666</v>
      </c>
      <c r="S21" s="28">
        <v>16951593333</v>
      </c>
      <c r="T21" s="34">
        <v>6580874666</v>
      </c>
      <c r="U21" s="16">
        <v>4413481000</v>
      </c>
      <c r="V21" s="16">
        <v>3442195333</v>
      </c>
      <c r="W21" s="16">
        <v>2037759333</v>
      </c>
      <c r="X21" s="16">
        <v>1814451666</v>
      </c>
      <c r="Y21" s="16">
        <v>-1</v>
      </c>
      <c r="Z21" s="16">
        <v>-1</v>
      </c>
      <c r="AA21" s="16">
        <v>-1</v>
      </c>
      <c r="AB21" s="16">
        <v>-1</v>
      </c>
      <c r="AC21" s="16">
        <v>-1</v>
      </c>
      <c r="AD21" s="16">
        <v>-1</v>
      </c>
      <c r="AE21" s="16">
        <v>-1</v>
      </c>
    </row>
    <row r="22" spans="1:31" s="1" customFormat="1" x14ac:dyDescent="0.25">
      <c r="A22" s="21">
        <v>67108864</v>
      </c>
      <c r="B22" s="20">
        <v>1473693000</v>
      </c>
      <c r="C22" s="22">
        <v>10869735333</v>
      </c>
      <c r="D22" s="22">
        <v>14240014666</v>
      </c>
      <c r="E22" s="23">
        <v>19396550333</v>
      </c>
      <c r="F22" s="25">
        <v>52880139666</v>
      </c>
      <c r="G22" s="25">
        <v>52580863666</v>
      </c>
      <c r="H22" s="22">
        <v>14206284000</v>
      </c>
      <c r="I22" s="23">
        <v>17441762333</v>
      </c>
      <c r="J22" s="23">
        <v>22457126666</v>
      </c>
      <c r="K22" s="49">
        <v>24039189333</v>
      </c>
      <c r="L22" s="23">
        <v>24261622333</v>
      </c>
      <c r="M22" s="23">
        <v>24690641333</v>
      </c>
      <c r="N22" s="49">
        <v>25506642666</v>
      </c>
      <c r="O22" s="23">
        <v>25998868333</v>
      </c>
      <c r="P22" s="23">
        <v>26514898000</v>
      </c>
      <c r="Q22" s="23">
        <v>26537368666</v>
      </c>
      <c r="R22" s="23">
        <v>26550702333</v>
      </c>
      <c r="S22" s="23">
        <v>23549775000</v>
      </c>
      <c r="T22" s="23">
        <v>19946773666</v>
      </c>
      <c r="U22" s="36">
        <v>6658937666</v>
      </c>
      <c r="V22" s="21">
        <v>4473557666</v>
      </c>
      <c r="W22" s="21">
        <v>2345452666</v>
      </c>
      <c r="X22" s="21">
        <v>2150621666</v>
      </c>
      <c r="Y22" s="21">
        <v>2061348000</v>
      </c>
      <c r="Z22" s="21">
        <v>-1</v>
      </c>
      <c r="AA22" s="21">
        <v>-1</v>
      </c>
      <c r="AB22" s="21">
        <v>-1</v>
      </c>
      <c r="AC22" s="21">
        <v>-1</v>
      </c>
      <c r="AD22" s="21">
        <v>-1</v>
      </c>
      <c r="AE22" s="21">
        <v>-1</v>
      </c>
    </row>
    <row r="23" spans="1:31" s="1" customFormat="1" x14ac:dyDescent="0.25">
      <c r="A23" s="21">
        <v>134217728</v>
      </c>
      <c r="B23" s="20">
        <v>1467389333</v>
      </c>
      <c r="C23" s="22">
        <v>10616761333</v>
      </c>
      <c r="D23" s="36">
        <v>8395522000</v>
      </c>
      <c r="E23" s="23">
        <v>19366763000</v>
      </c>
      <c r="F23" s="25">
        <v>52862561000</v>
      </c>
      <c r="G23" s="25">
        <v>58718981666</v>
      </c>
      <c r="H23" s="22">
        <v>16717811666</v>
      </c>
      <c r="I23" s="23">
        <v>17503833000</v>
      </c>
      <c r="J23" s="23">
        <v>22509337666</v>
      </c>
      <c r="K23" s="49">
        <v>24147387333</v>
      </c>
      <c r="L23" s="23">
        <v>24455554333</v>
      </c>
      <c r="M23" s="23">
        <v>25041347666</v>
      </c>
      <c r="N23" s="49">
        <v>25974985000</v>
      </c>
      <c r="O23" s="23">
        <v>27767499000</v>
      </c>
      <c r="P23" s="23">
        <v>30402129000</v>
      </c>
      <c r="Q23" s="23">
        <v>30432468000</v>
      </c>
      <c r="R23" s="23">
        <v>30629094666</v>
      </c>
      <c r="S23" s="23">
        <v>30952733666</v>
      </c>
      <c r="T23" s="23">
        <v>28679467000</v>
      </c>
      <c r="U23" s="23">
        <v>18644059333</v>
      </c>
      <c r="V23" s="36">
        <v>6630021333</v>
      </c>
      <c r="W23" s="21">
        <v>4473702666</v>
      </c>
      <c r="X23" s="21">
        <v>2298498333</v>
      </c>
      <c r="Y23" s="21">
        <v>2134960333</v>
      </c>
      <c r="Z23" s="21">
        <v>2053518000</v>
      </c>
      <c r="AA23" s="21">
        <v>-1</v>
      </c>
      <c r="AB23" s="21">
        <v>-1</v>
      </c>
      <c r="AC23" s="21">
        <v>-1</v>
      </c>
      <c r="AD23" s="21">
        <v>-1</v>
      </c>
      <c r="AE23" s="21">
        <v>-1</v>
      </c>
    </row>
    <row r="24" spans="1:31" s="1" customFormat="1" x14ac:dyDescent="0.25">
      <c r="A24" s="21">
        <v>268435456</v>
      </c>
      <c r="B24" s="20">
        <v>1490036000</v>
      </c>
      <c r="C24" s="22">
        <v>10801733666</v>
      </c>
      <c r="D24" s="36">
        <v>8446078666</v>
      </c>
      <c r="E24" s="23">
        <v>19389464000</v>
      </c>
      <c r="F24" s="25">
        <v>52895701333</v>
      </c>
      <c r="G24" s="25">
        <v>58713388333</v>
      </c>
      <c r="H24" s="25">
        <v>58613034666</v>
      </c>
      <c r="I24" s="23">
        <v>21076594333</v>
      </c>
      <c r="J24" s="23">
        <v>22582663666</v>
      </c>
      <c r="K24" s="49">
        <v>24212926000</v>
      </c>
      <c r="L24" s="23">
        <v>24576926666</v>
      </c>
      <c r="M24" s="23">
        <v>25255528000</v>
      </c>
      <c r="N24" s="49">
        <v>26380886333</v>
      </c>
      <c r="O24" s="23">
        <v>28949514666</v>
      </c>
      <c r="P24" s="23">
        <v>32917438333</v>
      </c>
      <c r="Q24" s="23">
        <v>32930479000</v>
      </c>
      <c r="R24" s="23">
        <v>33076232666</v>
      </c>
      <c r="S24" s="23">
        <v>33398159666</v>
      </c>
      <c r="T24" s="23">
        <v>33985147333</v>
      </c>
      <c r="U24" s="23">
        <v>27756415333</v>
      </c>
      <c r="V24" s="23">
        <v>20125691000</v>
      </c>
      <c r="W24" s="36">
        <v>8094005666</v>
      </c>
      <c r="X24" s="36">
        <v>6104897666</v>
      </c>
      <c r="Y24" s="21">
        <v>2284449000</v>
      </c>
      <c r="Z24" s="21">
        <v>2131378666</v>
      </c>
      <c r="AA24" s="21">
        <v>2036320333</v>
      </c>
      <c r="AB24" s="21">
        <v>-1</v>
      </c>
      <c r="AC24" s="21">
        <v>-1</v>
      </c>
      <c r="AD24" s="21">
        <v>-1</v>
      </c>
      <c r="AE24" s="21">
        <v>-1</v>
      </c>
    </row>
    <row r="25" spans="1:31" s="1" customFormat="1" x14ac:dyDescent="0.25">
      <c r="A25" s="1">
        <v>536870912</v>
      </c>
      <c r="B25" s="6">
        <v>1490426666</v>
      </c>
      <c r="C25" s="7">
        <v>10741888000</v>
      </c>
      <c r="D25" s="11">
        <v>8317050333</v>
      </c>
      <c r="E25" s="9">
        <v>19492552666</v>
      </c>
      <c r="F25" s="10">
        <v>52853345333</v>
      </c>
      <c r="G25" s="10">
        <v>58733291333</v>
      </c>
      <c r="H25" s="10">
        <v>63842008333</v>
      </c>
      <c r="I25" s="10">
        <v>72781927000</v>
      </c>
      <c r="J25" s="9">
        <v>27824306333</v>
      </c>
      <c r="K25" s="49">
        <v>24288767000</v>
      </c>
      <c r="L25" s="9">
        <v>24578777666</v>
      </c>
      <c r="M25" s="9">
        <v>25249502666</v>
      </c>
      <c r="N25" s="49">
        <v>26389466000</v>
      </c>
      <c r="O25" s="9">
        <v>28807128000</v>
      </c>
      <c r="P25" s="9">
        <v>32920045666</v>
      </c>
      <c r="Q25" s="9">
        <v>32928451000</v>
      </c>
      <c r="R25" s="9">
        <v>33075615333</v>
      </c>
      <c r="S25" s="9">
        <v>33392949666</v>
      </c>
      <c r="T25" s="9">
        <v>34020925666</v>
      </c>
      <c r="U25" s="9">
        <v>32758319666</v>
      </c>
      <c r="V25" s="9">
        <v>30165628000</v>
      </c>
      <c r="W25" s="9">
        <v>23187193666</v>
      </c>
      <c r="X25" s="11">
        <v>8203937000</v>
      </c>
      <c r="Y25" s="11">
        <v>6103626000</v>
      </c>
      <c r="Z25" s="1">
        <v>2482207666</v>
      </c>
      <c r="AA25" s="1">
        <v>2076726333</v>
      </c>
      <c r="AB25" s="1">
        <v>2045944333</v>
      </c>
      <c r="AC25" s="1">
        <v>-1</v>
      </c>
      <c r="AD25" s="1">
        <v>-1</v>
      </c>
      <c r="AE25" s="1">
        <v>-1</v>
      </c>
    </row>
    <row r="26" spans="1:31" s="1" customFormat="1" x14ac:dyDescent="0.25">
      <c r="A26" s="1">
        <v>1073741824</v>
      </c>
      <c r="B26" s="6">
        <v>1477542000</v>
      </c>
      <c r="C26" s="7">
        <v>10800740000</v>
      </c>
      <c r="D26" s="11">
        <v>8346439666</v>
      </c>
      <c r="E26" s="9">
        <v>19459582666</v>
      </c>
      <c r="F26" s="10">
        <v>52878944333</v>
      </c>
      <c r="G26" s="10">
        <v>58732443000</v>
      </c>
      <c r="H26" s="10">
        <v>63838597333</v>
      </c>
      <c r="I26" s="10">
        <v>79536460666</v>
      </c>
      <c r="J26" s="8">
        <v>95088014000</v>
      </c>
      <c r="K26" s="49">
        <v>31772976666</v>
      </c>
      <c r="L26" s="9">
        <v>24666601000</v>
      </c>
      <c r="M26" s="9">
        <v>25251965666</v>
      </c>
      <c r="N26" s="49">
        <v>26378778000</v>
      </c>
      <c r="O26" s="9">
        <v>28835330666</v>
      </c>
      <c r="P26" s="9">
        <v>32921749333</v>
      </c>
      <c r="Q26" s="9">
        <v>32932055333</v>
      </c>
      <c r="R26" s="9">
        <v>33074960333</v>
      </c>
      <c r="S26" s="9">
        <v>33391618000</v>
      </c>
      <c r="T26" s="9">
        <v>34020571333</v>
      </c>
      <c r="U26" s="9">
        <v>33900227666</v>
      </c>
      <c r="V26" s="9">
        <v>32112929000</v>
      </c>
      <c r="W26" s="9">
        <v>31390152666</v>
      </c>
      <c r="X26" s="9">
        <v>23900653333</v>
      </c>
      <c r="Y26" s="11">
        <v>8315440666</v>
      </c>
      <c r="Z26" s="11">
        <v>6048759333</v>
      </c>
      <c r="AA26" s="1">
        <v>2621431666</v>
      </c>
      <c r="AB26" s="1">
        <v>2097644000</v>
      </c>
      <c r="AC26" s="1">
        <v>2051255000</v>
      </c>
      <c r="AD26" s="1">
        <v>-1</v>
      </c>
      <c r="AE26" s="1">
        <v>-1</v>
      </c>
    </row>
    <row r="27" spans="1:31" s="1" customFormat="1" x14ac:dyDescent="0.25">
      <c r="A27" s="1">
        <v>2147483648</v>
      </c>
      <c r="B27" s="6">
        <v>1522410333</v>
      </c>
      <c r="C27" s="7">
        <v>10631682666</v>
      </c>
      <c r="D27" s="11">
        <v>8258111666</v>
      </c>
      <c r="E27" s="9">
        <v>19426319666</v>
      </c>
      <c r="F27" s="10">
        <v>52866352333</v>
      </c>
      <c r="G27" s="10">
        <v>58708989000</v>
      </c>
      <c r="H27" s="10">
        <v>63844243000</v>
      </c>
      <c r="I27" s="10">
        <v>79534460666</v>
      </c>
      <c r="J27" s="8">
        <v>102316183666</v>
      </c>
      <c r="K27" s="53">
        <v>100064051666</v>
      </c>
      <c r="L27" s="10">
        <v>40772228666</v>
      </c>
      <c r="M27" s="9">
        <v>25576550666</v>
      </c>
      <c r="N27" s="49">
        <v>26386282666</v>
      </c>
      <c r="O27" s="9">
        <v>28464136666</v>
      </c>
      <c r="P27" s="9">
        <v>32918767333</v>
      </c>
      <c r="Q27" s="9">
        <v>32934244000</v>
      </c>
      <c r="R27" s="9">
        <v>33076194000</v>
      </c>
      <c r="S27" s="9">
        <v>33389377000</v>
      </c>
      <c r="T27" s="9">
        <v>34013493666</v>
      </c>
      <c r="U27" s="9">
        <v>34049092333</v>
      </c>
      <c r="V27" s="9">
        <v>34121561000</v>
      </c>
      <c r="W27" s="9">
        <v>33880647000</v>
      </c>
      <c r="X27" s="9">
        <v>28413792000</v>
      </c>
      <c r="Y27" s="9">
        <v>21326909000</v>
      </c>
      <c r="Z27" s="11">
        <v>8063349666</v>
      </c>
      <c r="AA27" s="11">
        <v>6039198666</v>
      </c>
      <c r="AB27" s="1">
        <v>1923690666</v>
      </c>
      <c r="AC27" s="1">
        <v>2091426333</v>
      </c>
      <c r="AD27" s="1">
        <v>2041736333</v>
      </c>
      <c r="AE27" s="1">
        <v>-1</v>
      </c>
    </row>
    <row r="28" spans="1:31" s="1" customFormat="1" x14ac:dyDescent="0.25">
      <c r="A28" s="1">
        <v>4294967296</v>
      </c>
      <c r="B28" s="6">
        <v>1570396333</v>
      </c>
      <c r="C28" s="7">
        <v>10651638666</v>
      </c>
      <c r="D28" s="11">
        <v>8303114666</v>
      </c>
      <c r="E28" s="9">
        <v>19353633000</v>
      </c>
      <c r="F28" s="10">
        <v>52891093000</v>
      </c>
      <c r="G28" s="10">
        <v>58716924333</v>
      </c>
      <c r="H28" s="10">
        <v>63852570666</v>
      </c>
      <c r="I28" s="10">
        <v>79535236000</v>
      </c>
      <c r="J28" s="8">
        <v>102294499000</v>
      </c>
      <c r="K28" s="53">
        <v>105526339000</v>
      </c>
      <c r="L28" s="8">
        <v>104646624666</v>
      </c>
      <c r="M28" s="10">
        <v>66206033666</v>
      </c>
      <c r="N28" s="49">
        <v>32235207000</v>
      </c>
      <c r="O28" s="9">
        <v>28595640000</v>
      </c>
      <c r="P28" s="9">
        <v>32941904333</v>
      </c>
      <c r="Q28" s="9">
        <v>32942170333</v>
      </c>
      <c r="R28" s="9">
        <v>33084155333</v>
      </c>
      <c r="S28" s="9">
        <v>33397908333</v>
      </c>
      <c r="T28" s="9">
        <v>34024463000</v>
      </c>
      <c r="U28" s="9">
        <v>34064328000</v>
      </c>
      <c r="V28" s="9">
        <v>34143104666</v>
      </c>
      <c r="W28" s="9">
        <v>34153042333</v>
      </c>
      <c r="X28" s="9">
        <v>32610571666</v>
      </c>
      <c r="Y28" s="9">
        <v>30940208333</v>
      </c>
      <c r="Z28" s="9">
        <v>23220251333</v>
      </c>
      <c r="AA28" s="11">
        <v>8302043666</v>
      </c>
      <c r="AB28" s="11">
        <v>6157168333</v>
      </c>
      <c r="AC28" s="1">
        <v>1906503000</v>
      </c>
      <c r="AD28" s="1">
        <v>2126736000</v>
      </c>
      <c r="AE28" s="1">
        <v>2053153000</v>
      </c>
    </row>
    <row r="29" spans="1:31" x14ac:dyDescent="0.25">
      <c r="N29" s="17"/>
    </row>
    <row r="31" spans="1:31" x14ac:dyDescent="0.25">
      <c r="A31" t="s">
        <v>31</v>
      </c>
      <c r="B31" t="s">
        <v>32</v>
      </c>
    </row>
    <row r="32" spans="1:31" x14ac:dyDescent="0.25">
      <c r="A32" t="s">
        <v>33</v>
      </c>
      <c r="B32" t="s">
        <v>37</v>
      </c>
    </row>
    <row r="33" spans="1:3" x14ac:dyDescent="0.25">
      <c r="A33" t="s">
        <v>34</v>
      </c>
      <c r="B33" t="s">
        <v>38</v>
      </c>
    </row>
    <row r="34" spans="1:3" x14ac:dyDescent="0.25">
      <c r="A34" t="s">
        <v>35</v>
      </c>
      <c r="B34" t="s">
        <v>36</v>
      </c>
    </row>
    <row r="35" spans="1:3" x14ac:dyDescent="0.25">
      <c r="A35" t="s">
        <v>40</v>
      </c>
      <c r="B35">
        <v>64</v>
      </c>
    </row>
    <row r="36" spans="1:3" x14ac:dyDescent="0.25">
      <c r="A36" t="s">
        <v>41</v>
      </c>
      <c r="B36" t="s">
        <v>39</v>
      </c>
    </row>
    <row r="37" spans="1:3" x14ac:dyDescent="0.25">
      <c r="A37" t="s">
        <v>49</v>
      </c>
      <c r="B37">
        <v>8</v>
      </c>
    </row>
    <row r="38" spans="1:3" x14ac:dyDescent="0.25">
      <c r="A38" t="s">
        <v>42</v>
      </c>
      <c r="B38">
        <v>64</v>
      </c>
    </row>
    <row r="39" spans="1:3" x14ac:dyDescent="0.25">
      <c r="A39" t="s">
        <v>43</v>
      </c>
      <c r="B39" t="s">
        <v>44</v>
      </c>
    </row>
    <row r="40" spans="1:3" x14ac:dyDescent="0.25">
      <c r="A40" t="s">
        <v>50</v>
      </c>
      <c r="B40">
        <v>8</v>
      </c>
    </row>
    <row r="41" spans="1:3" x14ac:dyDescent="0.25">
      <c r="A41" t="s">
        <v>51</v>
      </c>
      <c r="B41">
        <v>512</v>
      </c>
    </row>
    <row r="42" spans="1:3" x14ac:dyDescent="0.25">
      <c r="A42" t="s">
        <v>45</v>
      </c>
      <c r="B42" t="s">
        <v>46</v>
      </c>
    </row>
    <row r="43" spans="1:3" x14ac:dyDescent="0.25">
      <c r="A43" t="s">
        <v>48</v>
      </c>
      <c r="B43">
        <v>24</v>
      </c>
    </row>
    <row r="44" spans="1:3" x14ac:dyDescent="0.25">
      <c r="A44" t="s">
        <v>47</v>
      </c>
      <c r="B44">
        <v>16384</v>
      </c>
      <c r="C44">
        <f>B44*B35</f>
        <v>1048576</v>
      </c>
    </row>
    <row r="45" spans="1:3" x14ac:dyDescent="0.25">
      <c r="A45" t="s">
        <v>52</v>
      </c>
      <c r="B45">
        <v>64</v>
      </c>
      <c r="C45" t="str">
        <f>B45*4 &amp; "K"</f>
        <v>256K</v>
      </c>
    </row>
    <row r="46" spans="1:3" x14ac:dyDescent="0.25">
      <c r="A46" t="s">
        <v>53</v>
      </c>
      <c r="B46">
        <v>32</v>
      </c>
      <c r="C46" t="str">
        <f>B46*2 &amp; "M"</f>
        <v>64M</v>
      </c>
    </row>
    <row r="47" spans="1:3" x14ac:dyDescent="0.25">
      <c r="A47" t="s">
        <v>54</v>
      </c>
      <c r="B47">
        <v>512</v>
      </c>
      <c r="C47" t="str">
        <f>B47*4/1024 &amp; "M"</f>
        <v>2M</v>
      </c>
    </row>
  </sheetData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</vt:vector>
  </HeadingPairs>
  <TitlesOfParts>
    <vt:vector size="3" baseType="lpstr">
      <vt:lpstr>vahagnk-e6530</vt:lpstr>
      <vt:lpstr>fw-aragats</vt:lpstr>
      <vt:lpstr>vahagnk-e6530 chart</vt:lpstr>
    </vt:vector>
  </TitlesOfParts>
  <Company>Synopsys, Inc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Vahagn Khachatryan</dc:creator>
  <cp:lastModifiedBy>Vahagn Khachatryan</cp:lastModifiedBy>
  <cp:lastPrinted>2013-07-22T07:23:34Z</cp:lastPrinted>
  <dcterms:created xsi:type="dcterms:W3CDTF">2013-06-29T06:18:23Z</dcterms:created>
  <dcterms:modified xsi:type="dcterms:W3CDTF">2013-07-22T07:24:10Z</dcterms:modified>
</cp:coreProperties>
</file>